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972" windowHeight="10800"/>
  </bookViews>
  <sheets>
    <sheet name="Condition from IRI" sheetId="4" r:id="rId1"/>
    <sheet name="Contract 72A0092" sheetId="1" r:id="rId2"/>
    <sheet name="Contract 65A0493" sheetId="5" r:id="rId3"/>
  </sheets>
  <definedNames>
    <definedName name="_xlnm._FilterDatabase" localSheetId="2" hidden="1">'Contract 65A0493'!$A$3:$V$673</definedName>
    <definedName name="_xlnm.Print_Titles" localSheetId="2">'Contract 65A0493'!$1:$3</definedName>
  </definedNames>
  <calcPr calcId="125725" concurrentCalc="0"/>
</workbook>
</file>

<file path=xl/calcChain.xml><?xml version="1.0" encoding="utf-8"?>
<calcChain xmlns="http://schemas.openxmlformats.org/spreadsheetml/2006/main">
  <c r="R674" i="5"/>
  <c r="R673"/>
  <c r="M174" i="1"/>
  <c r="M173"/>
  <c r="K3" i="4"/>
  <c r="K4"/>
  <c r="K2"/>
  <c r="V670" i="5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D3" i="4"/>
  <c r="D4"/>
  <c r="D2"/>
</calcChain>
</file>

<file path=xl/sharedStrings.xml><?xml version="1.0" encoding="utf-8"?>
<sst xmlns="http://schemas.openxmlformats.org/spreadsheetml/2006/main" count="5909" uniqueCount="2005">
  <si>
    <t>FIPS_Code</t>
  </si>
  <si>
    <t>County</t>
  </si>
  <si>
    <t>Jurisdiction</t>
  </si>
  <si>
    <t>HPMS_Segment_ID</t>
  </si>
  <si>
    <t>Session_ID</t>
  </si>
  <si>
    <t>Street_Name</t>
  </si>
  <si>
    <t>Beginning_Point</t>
  </si>
  <si>
    <t>Ending_Point</t>
  </si>
  <si>
    <t>Begin_Latitude</t>
  </si>
  <si>
    <t>Begin_Longitude</t>
  </si>
  <si>
    <t>End_Latitude</t>
  </si>
  <si>
    <t>End_Longitude</t>
  </si>
  <si>
    <t>Date_Collected</t>
  </si>
  <si>
    <t>Type_of_Terrain</t>
  </si>
  <si>
    <t>Number_of_Lanes(Caltrans)</t>
  </si>
  <si>
    <t>Surveyed_Number_of_Lanes</t>
  </si>
  <si>
    <t>Section_Length_(Caltrans)</t>
  </si>
  <si>
    <t>Surveyed_Section_Length</t>
  </si>
  <si>
    <t>Mileage Discrepancy</t>
  </si>
  <si>
    <t>Surface_Type</t>
  </si>
  <si>
    <t>Grades_A</t>
  </si>
  <si>
    <t>Grades_B</t>
  </si>
  <si>
    <t>Grades_C</t>
  </si>
  <si>
    <t>Grades_D</t>
  </si>
  <si>
    <t>Grades_E</t>
  </si>
  <si>
    <t>Grades_F</t>
  </si>
  <si>
    <t>Curves_A</t>
  </si>
  <si>
    <t>Curves_B</t>
  </si>
  <si>
    <t>Curves_C</t>
  </si>
  <si>
    <t>Curves_D</t>
  </si>
  <si>
    <t>Curves_E</t>
  </si>
  <si>
    <t>Curves_F</t>
  </si>
  <si>
    <t>Faulting</t>
  </si>
  <si>
    <t>IRI</t>
  </si>
  <si>
    <t>Left_Wheel_Average_Rut</t>
  </si>
  <si>
    <t>Right_Wheel_Average_Rut</t>
  </si>
  <si>
    <t>Cracking_Percent</t>
  </si>
  <si>
    <t>Crack_Length</t>
  </si>
  <si>
    <t>Remarks</t>
  </si>
  <si>
    <t>Condition Category</t>
  </si>
  <si>
    <t>LA</t>
  </si>
  <si>
    <t>000000L39701</t>
  </si>
  <si>
    <t>07_000000L39701</t>
  </si>
  <si>
    <t>VAN NUYS BLVD</t>
  </si>
  <si>
    <t>VENTURA BLVD</t>
  </si>
  <si>
    <t>FOOTHILL BLVD</t>
  </si>
  <si>
    <t>null</t>
  </si>
  <si>
    <t>POOR</t>
  </si>
  <si>
    <t>07_000000L39701_1</t>
  </si>
  <si>
    <t>I - 210</t>
  </si>
  <si>
    <t>000000L53701</t>
  </si>
  <si>
    <t>07_000000L53701</t>
  </si>
  <si>
    <t>VALLEY CIRCLE BLVD</t>
  </si>
  <si>
    <t>SH101</t>
  </si>
  <si>
    <t>WOOLSEY CYN RD</t>
  </si>
  <si>
    <t>07_000000L53701_1</t>
  </si>
  <si>
    <t>CL @ FRANKLIN</t>
  </si>
  <si>
    <t>000000L53901</t>
  </si>
  <si>
    <t>07_000000L53901</t>
  </si>
  <si>
    <t>WOODLAKE AVE</t>
  </si>
  <si>
    <t>ROSCOE BLVD</t>
  </si>
  <si>
    <t>.40M N/ROSCOE BLVD</t>
  </si>
  <si>
    <t>000000L54001</t>
  </si>
  <si>
    <t>07_000000L54001</t>
  </si>
  <si>
    <t>FALLBROOK AVE</t>
  </si>
  <si>
    <t>SAN LUIS AVE</t>
  </si>
  <si>
    <t>000000L54501</t>
  </si>
  <si>
    <t>07_000000L54501</t>
  </si>
  <si>
    <t>VICTORY BLVD</t>
  </si>
  <si>
    <t>VALLEY CIRCL BLVD</t>
  </si>
  <si>
    <t>CLYBOURN AVE</t>
  </si>
  <si>
    <t>000000L54901</t>
  </si>
  <si>
    <t>07_000000L54901</t>
  </si>
  <si>
    <t>TUXFORD ST</t>
  </si>
  <si>
    <t>07_000000L54901_1</t>
  </si>
  <si>
    <t>LA TUNA CANYON RD</t>
  </si>
  <si>
    <t>000000L55601</t>
  </si>
  <si>
    <t>07_000000L55601</t>
  </si>
  <si>
    <t>WINNETKA AVE</t>
  </si>
  <si>
    <t>DEVONSHIRE ST</t>
  </si>
  <si>
    <t>07_000000L55601_1</t>
  </si>
  <si>
    <t>SAN FERNANDO MISN RD</t>
  </si>
  <si>
    <t>000000L59401</t>
  </si>
  <si>
    <t>07_000000L59401</t>
  </si>
  <si>
    <t>BALBOA BLVD</t>
  </si>
  <si>
    <t>MACLAY ST</t>
  </si>
  <si>
    <t>07_000000L59401_1</t>
  </si>
  <si>
    <t>LOWELL AVE</t>
  </si>
  <si>
    <t>GNDL</t>
  </si>
  <si>
    <t>07_000000L59401_2</t>
  </si>
  <si>
    <t>PENNSYLVANIA AVE</t>
  </si>
  <si>
    <t>FAIR</t>
  </si>
  <si>
    <t>CO</t>
  </si>
  <si>
    <t>07_000000L59401_3</t>
  </si>
  <si>
    <t>BRIGGS AVE</t>
  </si>
  <si>
    <t>LCF</t>
  </si>
  <si>
    <t>07_000000L59401_4</t>
  </si>
  <si>
    <t>ANGELES CREST HWY</t>
  </si>
  <si>
    <t>000000L59701</t>
  </si>
  <si>
    <t>07_000000L59701</t>
  </si>
  <si>
    <t>DE SOTO AVE</t>
  </si>
  <si>
    <t>07_000000L59701_1</t>
  </si>
  <si>
    <t>DESOTO AVE</t>
  </si>
  <si>
    <t>SEPULVEDA BLVD</t>
  </si>
  <si>
    <t>SCTA</t>
  </si>
  <si>
    <t>000000L63902</t>
  </si>
  <si>
    <t>07_000000L63902</t>
  </si>
  <si>
    <t>ESTABAN DR</t>
  </si>
  <si>
    <t>CARRIZO DR</t>
  </si>
  <si>
    <t>EL PASEO DR</t>
  </si>
  <si>
    <t>000000L81801</t>
  </si>
  <si>
    <t>07_000000L81801</t>
  </si>
  <si>
    <t>NORDHOFF PL</t>
  </si>
  <si>
    <t>CORBIN AVE</t>
  </si>
  <si>
    <t>SHIRLEY AVE</t>
  </si>
  <si>
    <t>000000LQ0101</t>
  </si>
  <si>
    <t>07_000000LQ0101</t>
  </si>
  <si>
    <t>DELIGHT ST</t>
  </si>
  <si>
    <t>GLASSER AVE</t>
  </si>
  <si>
    <t>WHITES CYN RD</t>
  </si>
  <si>
    <t>07_000000LQ0101_1</t>
  </si>
  <si>
    <t>WALNUT SPRINGS AVE</t>
  </si>
  <si>
    <t>EAGLE CREST AVE</t>
  </si>
  <si>
    <t>VEN</t>
  </si>
  <si>
    <t>000000N00402</t>
  </si>
  <si>
    <t>07_000000N00402</t>
  </si>
  <si>
    <t>SANTA CLARA AVE</t>
  </si>
  <si>
    <t>CL.2M N VEN.FWY/101</t>
  </si>
  <si>
    <t>CENTRAL AVE</t>
  </si>
  <si>
    <t>07_000000N00402_1</t>
  </si>
  <si>
    <t>CENTRAL AV</t>
  </si>
  <si>
    <t>LOS ANGELES A SH 118</t>
  </si>
  <si>
    <t>OXN</t>
  </si>
  <si>
    <t>000000N01301</t>
  </si>
  <si>
    <t>07_000000N01301</t>
  </si>
  <si>
    <t>CAMINO DEL SOL</t>
  </si>
  <si>
    <t>GARFIELD AV</t>
  </si>
  <si>
    <t>JUANITA AVE</t>
  </si>
  <si>
    <t>000000N01901</t>
  </si>
  <si>
    <t>07_000000N01901</t>
  </si>
  <si>
    <t>HUENEME RD</t>
  </si>
  <si>
    <t>CL W/J ST</t>
  </si>
  <si>
    <t>EDISON DR</t>
  </si>
  <si>
    <t>07_000000N01901_1</t>
  </si>
  <si>
    <t>OLDS RD</t>
  </si>
  <si>
    <t>07_000000N01901_2</t>
  </si>
  <si>
    <t>RICE AVE</t>
  </si>
  <si>
    <t>07_000000N01901_3</t>
  </si>
  <si>
    <t>LAS POSAS RD</t>
  </si>
  <si>
    <t>07_000000N01901_4</t>
  </si>
  <si>
    <t>LAGUNA RD</t>
  </si>
  <si>
    <t>000000N02401</t>
  </si>
  <si>
    <t>07_000000N02401</t>
  </si>
  <si>
    <t>MOORPARK RD</t>
  </si>
  <si>
    <t>READ RD</t>
  </si>
  <si>
    <t>TIERRA REJADA RD</t>
  </si>
  <si>
    <t>MRPK</t>
  </si>
  <si>
    <t>000000N02402</t>
  </si>
  <si>
    <t>07_000000N02402</t>
  </si>
  <si>
    <t>SPRING RD</t>
  </si>
  <si>
    <t>SUNSET VALLEY RD</t>
  </si>
  <si>
    <t>000000N02405</t>
  </si>
  <si>
    <t>07_000000N02405</t>
  </si>
  <si>
    <t>PRINCETON AVE</t>
  </si>
  <si>
    <t>000000N03601</t>
  </si>
  <si>
    <t>07_000000N03601</t>
  </si>
  <si>
    <t>ROSE AVE</t>
  </si>
  <si>
    <t>GOOD</t>
  </si>
  <si>
    <t>07_000000N03601_1</t>
  </si>
  <si>
    <t>BEARDSLEY RD</t>
  </si>
  <si>
    <t>000000N03701</t>
  </si>
  <si>
    <t>07_000000N03701</t>
  </si>
  <si>
    <t>JOHNSON DR</t>
  </si>
  <si>
    <t>NORTH BANK DR</t>
  </si>
  <si>
    <t>SPRR</t>
  </si>
  <si>
    <t>000000N05401</t>
  </si>
  <si>
    <t>07_000000N05401</t>
  </si>
  <si>
    <t>CEDAR ST</t>
  </si>
  <si>
    <t>.14M N/ROCKLITE RD</t>
  </si>
  <si>
    <t>CL .05M N/HUPA ST</t>
  </si>
  <si>
    <t>000000N05901</t>
  </si>
  <si>
    <t>07_000000N05901</t>
  </si>
  <si>
    <t>SEAWARD AVE</t>
  </si>
  <si>
    <t>HARBOR BLVD</t>
  </si>
  <si>
    <t>THOMPSON BLVD</t>
  </si>
  <si>
    <t>07_000000N05901_1</t>
  </si>
  <si>
    <t>MAIN ST</t>
  </si>
  <si>
    <t>000000N06901</t>
  </si>
  <si>
    <t>07_000000N06901</t>
  </si>
  <si>
    <t>LOMA VISTA RD</t>
  </si>
  <si>
    <t>DAY RD</t>
  </si>
  <si>
    <t>.06M E/BURNETT AVE</t>
  </si>
  <si>
    <t>07_000000N06901_1</t>
  </si>
  <si>
    <t>SATICOY AVE</t>
  </si>
  <si>
    <t>END E/NEVADA AVE</t>
  </si>
  <si>
    <t>000000N07901</t>
  </si>
  <si>
    <t>07_000000N07901</t>
  </si>
  <si>
    <t>MC GRATH ST</t>
  </si>
  <si>
    <t>TELEPHONE RD</t>
  </si>
  <si>
    <t>PALMA DR</t>
  </si>
  <si>
    <t>07_000000N07901_1</t>
  </si>
  <si>
    <t>PORTOLA RD</t>
  </si>
  <si>
    <t>High IRI due to short route with rough pavement.</t>
  </si>
  <si>
    <t>000000N08001</t>
  </si>
  <si>
    <t>07_000000N08001</t>
  </si>
  <si>
    <t>PORTOLA DR</t>
  </si>
  <si>
    <t>THILLE ST</t>
  </si>
  <si>
    <t>000000N08101</t>
  </si>
  <si>
    <t>07_000000N08101</t>
  </si>
  <si>
    <t>END 0.2M E/PORTOLA RD</t>
  </si>
  <si>
    <t>000000N08401</t>
  </si>
  <si>
    <t>07_000000N08401</t>
  </si>
  <si>
    <t>MOON DR</t>
  </si>
  <si>
    <t>WALKER ST</t>
  </si>
  <si>
    <t>VICTORIA AVE</t>
  </si>
  <si>
    <t>000000N08801</t>
  </si>
  <si>
    <t>07_000000N08801</t>
  </si>
  <si>
    <t>CROWLEY AVE</t>
  </si>
  <si>
    <t>HILL RD</t>
  </si>
  <si>
    <t>000000N09101</t>
  </si>
  <si>
    <t>07_000000N09101</t>
  </si>
  <si>
    <t>PETIT AVE</t>
  </si>
  <si>
    <t>HENDERSON RD</t>
  </si>
  <si>
    <t>07_000000N09101_1</t>
  </si>
  <si>
    <t>N BANK DR</t>
  </si>
  <si>
    <t>Shot as South to North route from Bank Dr to Telephone Rd.</t>
  </si>
  <si>
    <t>000000N09301</t>
  </si>
  <si>
    <t>07_000000N09301</t>
  </si>
  <si>
    <t>CL @ SPRR RXR</t>
  </si>
  <si>
    <t>000000N10101</t>
  </si>
  <si>
    <t>07_000000N10101</t>
  </si>
  <si>
    <t>PATTERSON RD</t>
  </si>
  <si>
    <t>TEAL CLUB RD</t>
  </si>
  <si>
    <t>DORIS AVE</t>
  </si>
  <si>
    <t>07_000000N10101_1</t>
  </si>
  <si>
    <t>GONZALES RD</t>
  </si>
  <si>
    <t>000000N11201</t>
  </si>
  <si>
    <t>07_000000N11201</t>
  </si>
  <si>
    <t>NORTH BANK DR EXT</t>
  </si>
  <si>
    <t>CL @ HARMON BARRANCA</t>
  </si>
  <si>
    <t>Unclear of where Harmon Barranca is. Route ended at dead end.</t>
  </si>
  <si>
    <t>SIMV</t>
  </si>
  <si>
    <t>000000N20001</t>
  </si>
  <si>
    <t>07_000000N20001</t>
  </si>
  <si>
    <t>LOS ANGELES AVE</t>
  </si>
  <si>
    <t>MADERA RD</t>
  </si>
  <si>
    <t>ERRINGER ST</t>
  </si>
  <si>
    <t>07_000000N20001_1</t>
  </si>
  <si>
    <t>FIRST ST</t>
  </si>
  <si>
    <t>STEARNS ST</t>
  </si>
  <si>
    <t>Route started at Erringer Street or else it overlaps with 07_000000N20001.</t>
  </si>
  <si>
    <t>000000N20201</t>
  </si>
  <si>
    <t>07_000000N20201</t>
  </si>
  <si>
    <t>EASY ST</t>
  </si>
  <si>
    <t>SHWY 118</t>
  </si>
  <si>
    <t>000000N20701</t>
  </si>
  <si>
    <t>07_000000N20701</t>
  </si>
  <si>
    <t>ERRINGER RD</t>
  </si>
  <si>
    <t>ROYAL AVE</t>
  </si>
  <si>
    <t>ALAMO ST</t>
  </si>
  <si>
    <t>000000N21201</t>
  </si>
  <si>
    <t>07_000000N21201</t>
  </si>
  <si>
    <t>COCHRAN ST</t>
  </si>
  <si>
    <t>.5M W/MADERA RD</t>
  </si>
  <si>
    <t>07_000000N21201_1</t>
  </si>
  <si>
    <t>1ST ST</t>
  </si>
  <si>
    <t>000000NQ2001</t>
  </si>
  <si>
    <t>07_000000NQ2001</t>
  </si>
  <si>
    <t>CRATER ST</t>
  </si>
  <si>
    <t>000000NQ2901</t>
  </si>
  <si>
    <t>07_000000NQ2901</t>
  </si>
  <si>
    <t>HEYWOOD ST</t>
  </si>
  <si>
    <t>SYCAMORE DR</t>
  </si>
  <si>
    <t>000000NQ9101</t>
  </si>
  <si>
    <t>07_000000NQ9101</t>
  </si>
  <si>
    <t>CALLE ARROYO</t>
  </si>
  <si>
    <t>CAMINO DOS RIOS</t>
  </si>
  <si>
    <t>CALLE YUCCA</t>
  </si>
  <si>
    <t>000000NQ9201</t>
  </si>
  <si>
    <t>07_000000NQ9201</t>
  </si>
  <si>
    <t>LYNN RD</t>
  </si>
  <si>
    <t>000000NR7101</t>
  </si>
  <si>
    <t>07_000000NR7101</t>
  </si>
  <si>
    <t>C ST</t>
  </si>
  <si>
    <t>PLEASANT VALLEY RD</t>
  </si>
  <si>
    <t>YUCCA ST</t>
  </si>
  <si>
    <t>000000NR8301</t>
  </si>
  <si>
    <t>07_000000NR8301</t>
  </si>
  <si>
    <t>CL .13M S/ETTING RD</t>
  </si>
  <si>
    <t>000000NR9201</t>
  </si>
  <si>
    <t>07_000000NR9201</t>
  </si>
  <si>
    <t>GOLF COURSE RD</t>
  </si>
  <si>
    <t>OLIVAS PARK DR</t>
  </si>
  <si>
    <t>LELAND ST</t>
  </si>
  <si>
    <t>000000NS1001</t>
  </si>
  <si>
    <t>07_000000NS1001</t>
  </si>
  <si>
    <t>PEACH HILL RD</t>
  </si>
  <si>
    <t>MILLER PKWY</t>
  </si>
  <si>
    <t>000000NS1101</t>
  </si>
  <si>
    <t>07_000000NS1101</t>
  </si>
  <si>
    <t>E MESA VERDE</t>
  </si>
  <si>
    <t>000000NS1501</t>
  </si>
  <si>
    <t>07_000000NS1501</t>
  </si>
  <si>
    <t>CAMPUS PARK DR</t>
  </si>
  <si>
    <t>.03M N/CAMBRIDGE ST</t>
  </si>
  <si>
    <t>000000NS1601</t>
  </si>
  <si>
    <t>07_000000NS1601</t>
  </si>
  <si>
    <t>COLLINS DR</t>
  </si>
  <si>
    <t>.7M N/SHWY 118</t>
  </si>
  <si>
    <t>1.08M N/SHWY 118</t>
  </si>
  <si>
    <t>000000NS2301</t>
  </si>
  <si>
    <t>07_000000NS2301</t>
  </si>
  <si>
    <t>TOWN CENTER DR</t>
  </si>
  <si>
    <t>VENTURA RD</t>
  </si>
  <si>
    <t>.25M W/VENTURA RD</t>
  </si>
  <si>
    <t>Cant go West of Ventura Rd. Route ended .25M/SE of Ventura.</t>
  </si>
  <si>
    <t>000000Q00101</t>
  </si>
  <si>
    <t>07_000000Q00101</t>
  </si>
  <si>
    <t>MC BEAN PKWY</t>
  </si>
  <si>
    <t>I-5</t>
  </si>
  <si>
    <t>AVENIDA NAVARRE</t>
  </si>
  <si>
    <t>07_000000Q00101_1</t>
  </si>
  <si>
    <t>VALENCIA BLVD</t>
  </si>
  <si>
    <t>07_000000Q00101_2</t>
  </si>
  <si>
    <t>MAGIC MTN PKWY</t>
  </si>
  <si>
    <t>07_000000Q00101_3</t>
  </si>
  <si>
    <t>NEWHALL RANCH RD</t>
  </si>
  <si>
    <t>07_000000Q00101_4</t>
  </si>
  <si>
    <t>DECORO DR</t>
  </si>
  <si>
    <t>PMDL</t>
  </si>
  <si>
    <t>000000Q00501</t>
  </si>
  <si>
    <t>07_000000Q00501</t>
  </si>
  <si>
    <t>AVE R</t>
  </si>
  <si>
    <t>DIVISION ST</t>
  </si>
  <si>
    <t>SIERRA HWY</t>
  </si>
  <si>
    <t>000000Q01001</t>
  </si>
  <si>
    <t>07_000000Q01001</t>
  </si>
  <si>
    <t>LASKER AVE</t>
  </si>
  <si>
    <t>AVE R-4</t>
  </si>
  <si>
    <t>000000Q01301</t>
  </si>
  <si>
    <t>07_000000Q01301</t>
  </si>
  <si>
    <t>PALMDALE BLVD</t>
  </si>
  <si>
    <t>10TH ST W</t>
  </si>
  <si>
    <t>SH 14</t>
  </si>
  <si>
    <t>000000Q01401</t>
  </si>
  <si>
    <t>07_000000Q01401</t>
  </si>
  <si>
    <t>RANCHO VISTA BLVD</t>
  </si>
  <si>
    <t>30TH ST W</t>
  </si>
  <si>
    <t>07_000000Q01401_1</t>
  </si>
  <si>
    <t>07_000000Q01401_2</t>
  </si>
  <si>
    <t>000000Q01601</t>
  </si>
  <si>
    <t>07_000000Q01601</t>
  </si>
  <si>
    <t>AVE N-8</t>
  </si>
  <si>
    <t>45TH ST W</t>
  </si>
  <si>
    <t>LAN</t>
  </si>
  <si>
    <t>000000Q02101</t>
  </si>
  <si>
    <t>07_000000Q02101</t>
  </si>
  <si>
    <t>CHALLENGER WY</t>
  </si>
  <si>
    <t>AVE I</t>
  </si>
  <si>
    <t>AVE H</t>
  </si>
  <si>
    <t>000000Q02201</t>
  </si>
  <si>
    <t>07_000000Q02201</t>
  </si>
  <si>
    <t>12TH ST E</t>
  </si>
  <si>
    <t>AVE Q</t>
  </si>
  <si>
    <t>000000Q02801</t>
  </si>
  <si>
    <t>07_000000Q02801_2</t>
  </si>
  <si>
    <t>35TH ST E</t>
  </si>
  <si>
    <t>AVE K-8</t>
  </si>
  <si>
    <t>AVE J-8</t>
  </si>
  <si>
    <t>000000Q03001</t>
  </si>
  <si>
    <t>07_000000Q03001</t>
  </si>
  <si>
    <t>AVE K-4</t>
  </si>
  <si>
    <t>33RD ST W</t>
  </si>
  <si>
    <t>33rd St W ends before it intersects with Ave K-4. Started route in line with 33rd St W where it would have intersected Ave K-4.</t>
  </si>
  <si>
    <t>07_000000Q03001_1</t>
  </si>
  <si>
    <t>VINEYARD DR</t>
  </si>
  <si>
    <t>30TH ST E</t>
  </si>
  <si>
    <t>Shot as West to East route from 30th St E to Vineyard Dr.</t>
  </si>
  <si>
    <t>000000Q03201</t>
  </si>
  <si>
    <t>07_000000Q03201</t>
  </si>
  <si>
    <t>AVE L</t>
  </si>
  <si>
    <t>90TH ST W</t>
  </si>
  <si>
    <t>80TH ST W</t>
  </si>
  <si>
    <t>Shot as West to East route from 80th St W to 90th St W, Gravel/Sand Route, High IRI due to road texture</t>
  </si>
  <si>
    <t>07_000000Q03201_1</t>
  </si>
  <si>
    <t>70TH ST W</t>
  </si>
  <si>
    <t>Shot as West to East route from 70th St W to 80th St W, Gravel/Sand Route, High IRI due to road texture.</t>
  </si>
  <si>
    <t>07_000000Q03201_2</t>
  </si>
  <si>
    <t>60TH ST W</t>
  </si>
  <si>
    <t>Shot as West to East route from 60th St W to 70 St W, Gravel/Sand Route, High IRI due to road texture.</t>
  </si>
  <si>
    <t>000000Q03501</t>
  </si>
  <si>
    <t>07_000000Q03501</t>
  </si>
  <si>
    <t>20TH ST E</t>
  </si>
  <si>
    <t>000000Q03701</t>
  </si>
  <si>
    <t>07_000000Q03701</t>
  </si>
  <si>
    <t>MILLING ST</t>
  </si>
  <si>
    <t>YUCCA AVE</t>
  </si>
  <si>
    <t>000000Q03901</t>
  </si>
  <si>
    <t>07_000000Q03901</t>
  </si>
  <si>
    <t>AVE H-8</t>
  </si>
  <si>
    <t>3RD ST E</t>
  </si>
  <si>
    <t>07_000000Q03901_1</t>
  </si>
  <si>
    <t>7TH ST E</t>
  </si>
  <si>
    <t>Ave H-8 has two non-continuous roadbeds from 3rd St to 7th St E. Shot part 1 until it dead ends and started part two where 2nd roadbed of Ave H-8 starts. Ended route at 7th St E.</t>
  </si>
  <si>
    <t>000000Q04301</t>
  </si>
  <si>
    <t>07_000000Q04301</t>
  </si>
  <si>
    <t>20TH ST W</t>
  </si>
  <si>
    <t>AVE O-12</t>
  </si>
  <si>
    <t>000000Q04701</t>
  </si>
  <si>
    <t>07_000000Q04701</t>
  </si>
  <si>
    <t>50TH ST E</t>
  </si>
  <si>
    <t>COLUMBIA WY</t>
  </si>
  <si>
    <t>000000Q05401</t>
  </si>
  <si>
    <t>07_000000Q05401</t>
  </si>
  <si>
    <t>PINE ST</t>
  </si>
  <si>
    <t>MARKET ST</t>
  </si>
  <si>
    <t>SH 126</t>
  </si>
  <si>
    <t xml:space="preserve">Route ends before it intersects with SH126. </t>
  </si>
  <si>
    <t>000000Q05501</t>
  </si>
  <si>
    <t>07_000000Q05501</t>
  </si>
  <si>
    <t>LYONS AVE</t>
  </si>
  <si>
    <t>CHIQUELLA LN</t>
  </si>
  <si>
    <t>ORCHARD VILLAGE RD</t>
  </si>
  <si>
    <t>07_000000Q05501_1</t>
  </si>
  <si>
    <t>ORCHARD VLG RD</t>
  </si>
  <si>
    <t>000000Q05601</t>
  </si>
  <si>
    <t>07_000000Q05601</t>
  </si>
  <si>
    <t>WILEY CANYON RD</t>
  </si>
  <si>
    <t>CALGROVE BLVD</t>
  </si>
  <si>
    <t>POWELL DR</t>
  </si>
  <si>
    <t>07_000000Q05601_1</t>
  </si>
  <si>
    <t>VIA PACIFICA</t>
  </si>
  <si>
    <t>000000Q05701</t>
  </si>
  <si>
    <t>07_000000Q05701</t>
  </si>
  <si>
    <t>MCBEAN PKWY</t>
  </si>
  <si>
    <t>000000Q05801</t>
  </si>
  <si>
    <t>07_000000Q05801</t>
  </si>
  <si>
    <t>RAILROAD AVE</t>
  </si>
  <si>
    <t>YVETTE LN</t>
  </si>
  <si>
    <t>NEWHALL AVE</t>
  </si>
  <si>
    <t>Yvette Ln ends before it intersects with Railroad Ave. Started route in line with Yvette Ln where is would have intersected Railroad Ave.</t>
  </si>
  <si>
    <t>000000Q05901</t>
  </si>
  <si>
    <t>07_000000Q05901</t>
  </si>
  <si>
    <t>VALLEY ST</t>
  </si>
  <si>
    <t>ALAMOS LN</t>
  </si>
  <si>
    <t>000000Q06001</t>
  </si>
  <si>
    <t>07_000000Q06001</t>
  </si>
  <si>
    <t>VIA PRINCESSA</t>
  </si>
  <si>
    <t>CL 0.5M N/JASON DR</t>
  </si>
  <si>
    <t>000000Q06301</t>
  </si>
  <si>
    <t>07_000000Q06301</t>
  </si>
  <si>
    <t>16TH ST</t>
  </si>
  <si>
    <t>07_000000Q06301_1</t>
  </si>
  <si>
    <t>.06M E/WALNUT</t>
  </si>
  <si>
    <t>000000Q06401</t>
  </si>
  <si>
    <t>07_000000Q06401</t>
  </si>
  <si>
    <t>BOUQUET CYN RD</t>
  </si>
  <si>
    <t>.06M NE/ALAMOGORDO</t>
  </si>
  <si>
    <t>07_000000Q06401_1</t>
  </si>
  <si>
    <t>CENTURION WY</t>
  </si>
  <si>
    <t>07_000000Q06401_2</t>
  </si>
  <si>
    <t>HASKELL CYN RD</t>
  </si>
  <si>
    <t>07_000000Q06401_3</t>
  </si>
  <si>
    <t>CL 0.18M E/HOB AVE</t>
  </si>
  <si>
    <t>000000Q06501</t>
  </si>
  <si>
    <t>07_000000Q06501</t>
  </si>
  <si>
    <t>000000Q06701</t>
  </si>
  <si>
    <t>07_000000Q06701</t>
  </si>
  <si>
    <t>GOLDEN VLY RD</t>
  </si>
  <si>
    <t>GREEN MTN DR</t>
  </si>
  <si>
    <t>SR 14</t>
  </si>
  <si>
    <t>000000Q06801</t>
  </si>
  <si>
    <t>07_000000Q06801</t>
  </si>
  <si>
    <t>WHITES CANYON RD</t>
  </si>
  <si>
    <t>CL 0.1M N/ASHBORO DR</t>
  </si>
  <si>
    <t>000000Q07301</t>
  </si>
  <si>
    <t>07_000000Q07301</t>
  </si>
  <si>
    <t>40TH ST W</t>
  </si>
  <si>
    <t>AVE N</t>
  </si>
  <si>
    <t>AVE M-8</t>
  </si>
  <si>
    <t>07_000000Q07301_1</t>
  </si>
  <si>
    <t>AVE L-8</t>
  </si>
  <si>
    <t>000000Q07501</t>
  </si>
  <si>
    <t>07_000000Q07501_1</t>
  </si>
  <si>
    <t>35TH ST W</t>
  </si>
  <si>
    <t>AVE J</t>
  </si>
  <si>
    <t>LANCASTER BLVD</t>
  </si>
  <si>
    <t>000000Q07601</t>
  </si>
  <si>
    <t>07_000000Q07601</t>
  </si>
  <si>
    <t>4TH ST E</t>
  </si>
  <si>
    <t>AVE M</t>
  </si>
  <si>
    <t>000000Q07701</t>
  </si>
  <si>
    <t>07_000000Q07701</t>
  </si>
  <si>
    <t>AVE O-8</t>
  </si>
  <si>
    <t>15TH ST W</t>
  </si>
  <si>
    <t>000000QQ0301</t>
  </si>
  <si>
    <t>07_000000QQ0301</t>
  </si>
  <si>
    <t>TOURNAMENT RD</t>
  </si>
  <si>
    <t>AVENIDA CRESCENTA</t>
  </si>
  <si>
    <t>000000QQ0701</t>
  </si>
  <si>
    <t>07_000000QQ0701</t>
  </si>
  <si>
    <t>EVERETT DR</t>
  </si>
  <si>
    <t>AVE ENTRANA</t>
  </si>
  <si>
    <t>000000QQ0801</t>
  </si>
  <si>
    <t>07_000000QQ0801</t>
  </si>
  <si>
    <t>AVE RONADA</t>
  </si>
  <si>
    <t>AVE RONDEL</t>
  </si>
  <si>
    <t>AVE ROTELLA</t>
  </si>
  <si>
    <t>000000QQ0901</t>
  </si>
  <si>
    <t>07_000000QQ0901</t>
  </si>
  <si>
    <t>000000QQ1001</t>
  </si>
  <si>
    <t>07_000000QQ1001</t>
  </si>
  <si>
    <t>000000QQ1301</t>
  </si>
  <si>
    <t>07_000000QQ1301</t>
  </si>
  <si>
    <t>PEACHLAND AVE</t>
  </si>
  <si>
    <t>HAPPY VALLEY DR</t>
  </si>
  <si>
    <t>000000QQ1401</t>
  </si>
  <si>
    <t>07_000000QQ1401</t>
  </si>
  <si>
    <t>CHERRY ST</t>
  </si>
  <si>
    <t>APPLE ST</t>
  </si>
  <si>
    <t>000000QQ1501</t>
  </si>
  <si>
    <t>07_000000QQ1501</t>
  </si>
  <si>
    <t>EIGHTH ST</t>
  </si>
  <si>
    <t>000000QQ1601</t>
  </si>
  <si>
    <t>07_000000QQ1601</t>
  </si>
  <si>
    <t>8TH ST</t>
  </si>
  <si>
    <t>PARKVIEW DR</t>
  </si>
  <si>
    <t>000000QQ1701</t>
  </si>
  <si>
    <t>07_000000QQ1701</t>
  </si>
  <si>
    <t>WALNUT ST</t>
  </si>
  <si>
    <t>000000QQ2101</t>
  </si>
  <si>
    <t>07_000000QQ2101</t>
  </si>
  <si>
    <t>BARBACOA DR</t>
  </si>
  <si>
    <t>SANTA CLARITA RD</t>
  </si>
  <si>
    <t>GARZA DR</t>
  </si>
  <si>
    <t>000000QQ2201</t>
  </si>
  <si>
    <t>07_000000QQ2201</t>
  </si>
  <si>
    <t>ALMAGORDO RD</t>
  </si>
  <si>
    <t>CATARO DR</t>
  </si>
  <si>
    <t>000000QQ2301</t>
  </si>
  <si>
    <t>07_000000QQ2301</t>
  </si>
  <si>
    <t>ALAMOGORDO RD</t>
  </si>
  <si>
    <t>ARRIOLA AVE</t>
  </si>
  <si>
    <t>000000RR0301</t>
  </si>
  <si>
    <t>07_000000RR0301</t>
  </si>
  <si>
    <t>17TH ST W</t>
  </si>
  <si>
    <t>000000RR1101</t>
  </si>
  <si>
    <t>07_000000RR1101</t>
  </si>
  <si>
    <t>12TH ST W</t>
  </si>
  <si>
    <t>000000RR1201</t>
  </si>
  <si>
    <t>07_000000RR1201</t>
  </si>
  <si>
    <t>NEWGROVE ST</t>
  </si>
  <si>
    <t>BEECH AVE</t>
  </si>
  <si>
    <t>000000RR1301</t>
  </si>
  <si>
    <t>07_000000RR1301</t>
  </si>
  <si>
    <t>ELM AVE</t>
  </si>
  <si>
    <t>KETTERING ST</t>
  </si>
  <si>
    <t>Route is in two parts as Elm st is not continuous from Ave J-8 to Ave I. Part one is from  Ave J-8 to Kettering St. Part two is from Jackman St to Ave I.</t>
  </si>
  <si>
    <t>JACKMAN ST</t>
  </si>
  <si>
    <t>000000W48901</t>
  </si>
  <si>
    <t>07_000000W48901</t>
  </si>
  <si>
    <t>AVE K</t>
  </si>
  <si>
    <t>Shot as North to South route from Ave L to Ave K.</t>
  </si>
  <si>
    <t>000000W49001</t>
  </si>
  <si>
    <t>07_000000W49001</t>
  </si>
  <si>
    <t>AVE A</t>
  </si>
  <si>
    <t>AVE E</t>
  </si>
  <si>
    <t>Shot as North to South route from Ave E to Ave A.</t>
  </si>
  <si>
    <t>000000W50301</t>
  </si>
  <si>
    <t>07_000000W50301</t>
  </si>
  <si>
    <t>LOS ANGELES AVE SH 1</t>
  </si>
  <si>
    <t>000000WQ0901</t>
  </si>
  <si>
    <t>07_000000WQ0901</t>
  </si>
  <si>
    <t>BRADLEY RD</t>
  </si>
  <si>
    <t>BALCOM CYN RD</t>
  </si>
  <si>
    <t>000000WQ1101</t>
  </si>
  <si>
    <t>07_000000WQ1101</t>
  </si>
  <si>
    <t>LA LOMA AVE</t>
  </si>
  <si>
    <t>CENTER RD</t>
  </si>
  <si>
    <t>AGGEN RD</t>
  </si>
  <si>
    <t>000000WQ1201</t>
  </si>
  <si>
    <t>07_000000WQ1201</t>
  </si>
  <si>
    <t>LA VISTA AVE</t>
  </si>
  <si>
    <t>000000WQ4101</t>
  </si>
  <si>
    <t>07_000000WQ4101</t>
  </si>
  <si>
    <t>SECO CANYON RD</t>
  </si>
  <si>
    <t>COPPERHILL DR</t>
  </si>
  <si>
    <t>.75M N/COPPERHILL DR</t>
  </si>
  <si>
    <t>000000WQ4301</t>
  </si>
  <si>
    <t>07_000000WQ4301</t>
  </si>
  <si>
    <t>DECORO RD</t>
  </si>
  <si>
    <t>SECO CYN RD</t>
  </si>
  <si>
    <t>000000WQ4401</t>
  </si>
  <si>
    <t>07_000000WQ4401</t>
  </si>
  <si>
    <t>DEL MONTE DR</t>
  </si>
  <si>
    <t>07_000000WQ4401_1</t>
  </si>
  <si>
    <t>000000WQ4601</t>
  </si>
  <si>
    <t>07_000000WQ4601</t>
  </si>
  <si>
    <t>ARROYO PARK DR</t>
  </si>
  <si>
    <t>ALICANTE DR</t>
  </si>
  <si>
    <t>Route ended at Estaban Dr or else it overlaps with 07_000000WQ4601_1.</t>
  </si>
  <si>
    <t>07_000000WQ4601_1</t>
  </si>
  <si>
    <t>JOHN RUSSELL DR</t>
  </si>
  <si>
    <t>CORTINA DR</t>
  </si>
  <si>
    <t>000000Z60601</t>
  </si>
  <si>
    <t>07_000000Z60601</t>
  </si>
  <si>
    <t>TELEGRAPH RD</t>
  </si>
  <si>
    <t>CL @HALLOCK DR</t>
  </si>
  <si>
    <t>SPA</t>
  </si>
  <si>
    <t>000000Z60701</t>
  </si>
  <si>
    <t>07_000000Z60701</t>
  </si>
  <si>
    <t>PECK RD</t>
  </si>
  <si>
    <t>SANTA MARIA ST</t>
  </si>
  <si>
    <t>HARVARD BLVD</t>
  </si>
  <si>
    <t>Route doesnt intersect with Santa Maria St. Started route at Acacia Way as that is closer to Caltrans mileage.</t>
  </si>
  <si>
    <t>07_000000Z60701_1</t>
  </si>
  <si>
    <t>FOOTHILL RD</t>
  </si>
  <si>
    <t>000000Z60801</t>
  </si>
  <si>
    <t>07_000000Z60801</t>
  </si>
  <si>
    <t>BARDSDALE AVE</t>
  </si>
  <si>
    <t>SESPE ST</t>
  </si>
  <si>
    <t>GRIMES CYN RD SH 23</t>
  </si>
  <si>
    <t>000000Z60901</t>
  </si>
  <si>
    <t>07_000000Z60901</t>
  </si>
  <si>
    <t>Route doesnt intersect with Peck Rd. Started route at Acacia Way as that is closer to CalTrans mileage.</t>
  </si>
  <si>
    <t>000000Z61001</t>
  </si>
  <si>
    <t>07_000000Z61001</t>
  </si>
  <si>
    <t>PALM AVE</t>
  </si>
  <si>
    <t>07_000000Z61001_1</t>
  </si>
  <si>
    <t>TWELFTH ST</t>
  </si>
  <si>
    <t>07_000000Z61001_2</t>
  </si>
  <si>
    <t>000000Z61101</t>
  </si>
  <si>
    <t>07_000000Z61101</t>
  </si>
  <si>
    <t>SANTA BARBARA ST</t>
  </si>
  <si>
    <t>END W/DEAN DR</t>
  </si>
  <si>
    <t>12TH ST</t>
  </si>
  <si>
    <t>000000Z61201</t>
  </si>
  <si>
    <t>07_000000Z61201</t>
  </si>
  <si>
    <t>SANTA PAULA ST</t>
  </si>
  <si>
    <t>07_000000Z61201_1</t>
  </si>
  <si>
    <t>SHWY 150</t>
  </si>
  <si>
    <t>High IRI due to rough pavement and multiple intersections.</t>
  </si>
  <si>
    <t>07_000000Z61201_2</t>
  </si>
  <si>
    <t>07_000000Z61201_3</t>
  </si>
  <si>
    <t>GRANT LINE RD</t>
  </si>
  <si>
    <t>000000Z61601</t>
  </si>
  <si>
    <t>07_000000Z61601</t>
  </si>
  <si>
    <t>000000Z61701</t>
  </si>
  <si>
    <t>07_000000Z61701</t>
  </si>
  <si>
    <t>8TH  ST</t>
  </si>
  <si>
    <t>000000Z62001</t>
  </si>
  <si>
    <t>07_000000Z62001</t>
  </si>
  <si>
    <t>HALLOCK DR</t>
  </si>
  <si>
    <t>SHWY 126</t>
  </si>
  <si>
    <t>FIL</t>
  </si>
  <si>
    <t>000000Z95101</t>
  </si>
  <si>
    <t>07_000000Z95101</t>
  </si>
  <si>
    <t>RIVER ST</t>
  </si>
  <si>
    <t>OLD TELEGRAPH RD</t>
  </si>
  <si>
    <t>000000Z95501</t>
  </si>
  <si>
    <t>07_000000Z95501</t>
  </si>
  <si>
    <t>TELEGRAPH RD SH 126</t>
  </si>
  <si>
    <t>URL 0.1M NW/C ST</t>
  </si>
  <si>
    <t>000000Z95601</t>
  </si>
  <si>
    <t>07_000000Z95601</t>
  </si>
  <si>
    <t>SESPE AVE</t>
  </si>
  <si>
    <t>A ST</t>
  </si>
  <si>
    <t>High IRI due to short route with rough pavement, railroad tracks.</t>
  </si>
  <si>
    <t>000000ZQ2601</t>
  </si>
  <si>
    <t>07_000000ZQ2601</t>
  </si>
  <si>
    <t>SAY RD</t>
  </si>
  <si>
    <t>CLIFF RD</t>
  </si>
  <si>
    <t>000000ZR1101</t>
  </si>
  <si>
    <t>07_000000ZR1101</t>
  </si>
  <si>
    <t>SUNNYCREST DR E</t>
  </si>
  <si>
    <t>OAK HILLS DR</t>
  </si>
  <si>
    <t>OAK SPRINGS DR</t>
  </si>
  <si>
    <t>Sum of Surveyed_Section_Length</t>
  </si>
  <si>
    <t>IRI&gt;170</t>
  </si>
  <si>
    <t>95&lt;IRI&lt;170</t>
  </si>
  <si>
    <t>IRI&lt;95</t>
  </si>
  <si>
    <t>Private road. Gated.</t>
  </si>
  <si>
    <t>DEL AMO BLVD</t>
  </si>
  <si>
    <t>.22M N/213TH ST</t>
  </si>
  <si>
    <t>VERA ST</t>
  </si>
  <si>
    <t>CARSON</t>
  </si>
  <si>
    <t>000000L08901</t>
  </si>
  <si>
    <t>213TH ST</t>
  </si>
  <si>
    <t>SAN ANTONIO AVE</t>
  </si>
  <si>
    <t>BENSON AVE</t>
  </si>
  <si>
    <t>HOLT BLVD</t>
  </si>
  <si>
    <t>ONTARIO</t>
  </si>
  <si>
    <t>SBD</t>
  </si>
  <si>
    <t>SBD_ONT_HOLT BLVD</t>
  </si>
  <si>
    <t>MONTE VISTA AVE</t>
  </si>
  <si>
    <t>MONTCLAIR</t>
  </si>
  <si>
    <t>SBD_MCL_HOLT BLVD</t>
  </si>
  <si>
    <t>SAN BERNARDINO ST</t>
  </si>
  <si>
    <t>MILLS AVE</t>
  </si>
  <si>
    <t>SBD_MCL_MILLS AVE</t>
  </si>
  <si>
    <t>LA CO LN</t>
  </si>
  <si>
    <t>LA CO LN @ MORENO S</t>
  </si>
  <si>
    <t>2 to 3</t>
  </si>
  <si>
    <t>WARNER AVE</t>
  </si>
  <si>
    <t>DYER RD</t>
  </si>
  <si>
    <t>GRAND AVE</t>
  </si>
  <si>
    <t>SANTA ANA</t>
  </si>
  <si>
    <t>ORA</t>
  </si>
  <si>
    <t>000000M00701</t>
  </si>
  <si>
    <t>EDINGER AVE</t>
  </si>
  <si>
    <t>17TH ST</t>
  </si>
  <si>
    <t>CL .03M S/SH 22</t>
  </si>
  <si>
    <t>SH 55</t>
  </si>
  <si>
    <t>COLUMBINE AVE</t>
  </si>
  <si>
    <t>000000M10101</t>
  </si>
  <si>
    <t>Profiled N. Orange St, can't find Orange St Bypass. PCC pavement.</t>
  </si>
  <si>
    <t>MAPLE AVE</t>
  </si>
  <si>
    <t>ORANGE ST</t>
  </si>
  <si>
    <t>ORANGE</t>
  </si>
  <si>
    <t>000000M13901</t>
  </si>
  <si>
    <t>3 to 2</t>
  </si>
  <si>
    <t>SUNFLOWER AVE</t>
  </si>
  <si>
    <t>BRISTOL ST</t>
  </si>
  <si>
    <t>ANTON BLVD</t>
  </si>
  <si>
    <t>COSTA MESA</t>
  </si>
  <si>
    <t>000000M02101</t>
  </si>
  <si>
    <t>SBD CO LN</t>
  </si>
  <si>
    <t>FAIRPLEX DR</t>
  </si>
  <si>
    <t>HOLT AVE</t>
  </si>
  <si>
    <t>POMONA</t>
  </si>
  <si>
    <t>000000R09401</t>
  </si>
  <si>
    <t>ARROW HWY</t>
  </si>
  <si>
    <t>MORENO ST</t>
  </si>
  <si>
    <t>CLAREMONT</t>
  </si>
  <si>
    <t>000000R08504</t>
  </si>
  <si>
    <t>SBD CL</t>
  </si>
  <si>
    <t>000000R09501</t>
  </si>
  <si>
    <t>WARD ST</t>
  </si>
  <si>
    <t>BROOKHURST ST</t>
  </si>
  <si>
    <t>BOLSA AVE</t>
  </si>
  <si>
    <t>WESTMINSTER</t>
  </si>
  <si>
    <t>000000M01801</t>
  </si>
  <si>
    <t>BEACH BLVD SHWY 39</t>
  </si>
  <si>
    <t>CL W/BEACH BLVD SH39</t>
  </si>
  <si>
    <t>CL E/HUNTER LN</t>
  </si>
  <si>
    <t>BUSHARD ST</t>
  </si>
  <si>
    <t>NEWLAND ST</t>
  </si>
  <si>
    <t>000000M03201</t>
  </si>
  <si>
    <t>CL 0.15M E/TEMPLE ST</t>
  </si>
  <si>
    <t>EDWARDS ST</t>
  </si>
  <si>
    <t>PROSPECT AVE</t>
  </si>
  <si>
    <t>IRVINE BLVD</t>
  </si>
  <si>
    <t>TUSTIN</t>
  </si>
  <si>
    <t>000000M02301</t>
  </si>
  <si>
    <t>RED HILL AVE</t>
  </si>
  <si>
    <t>VALENCIA AVE</t>
  </si>
  <si>
    <t>NEWPORT AVE</t>
  </si>
  <si>
    <t>000000M01601</t>
  </si>
  <si>
    <t>Distance = 1.40 mi</t>
  </si>
  <si>
    <t>JAMBOREE RD</t>
  </si>
  <si>
    <t>CL @ FERN ST</t>
  </si>
  <si>
    <t>CL W/SHWY 39</t>
  </si>
  <si>
    <t>GARDEN GROVE BLVD</t>
  </si>
  <si>
    <t>STANTON</t>
  </si>
  <si>
    <t>000000M01301</t>
  </si>
  <si>
    <t>.14 W/DALE AVE</t>
  </si>
  <si>
    <t>CHAPMAN AVE</t>
  </si>
  <si>
    <t>000000M01101</t>
  </si>
  <si>
    <t>POINSETTIA ST</t>
  </si>
  <si>
    <t>4TH ST</t>
  </si>
  <si>
    <t>000000M02201</t>
  </si>
  <si>
    <t>000000M03501</t>
  </si>
  <si>
    <t>CL .05M N/SUNFLOWER</t>
  </si>
  <si>
    <t>FAIRVIEW ST</t>
  </si>
  <si>
    <t>000000M08001</t>
  </si>
  <si>
    <t>FLOWER ST</t>
  </si>
  <si>
    <t>RAITT ST</t>
  </si>
  <si>
    <t>CL@LEHNHARDT AVE</t>
  </si>
  <si>
    <t>EUCLID ST</t>
  </si>
  <si>
    <t>000000M07701</t>
  </si>
  <si>
    <t>.06 W/BEACH BLVD</t>
  </si>
  <si>
    <t>.25 W/BEACH BLVD</t>
  </si>
  <si>
    <t>ORANGE COUNTY</t>
  </si>
  <si>
    <t>Mainly brigde</t>
  </si>
  <si>
    <t>E SIDE SA RIV</t>
  </si>
  <si>
    <t>.02 W/SANTA ANA RIV</t>
  </si>
  <si>
    <t>EDINGER AVE (N1/2)</t>
  </si>
  <si>
    <t>000000W49601</t>
  </si>
  <si>
    <t>.08 E/PURDY ST</t>
  </si>
  <si>
    <t>BEACH BLVD</t>
  </si>
  <si>
    <t>EDINGER AVE (S1/2)</t>
  </si>
  <si>
    <t>Distance = 0.47 mi</t>
  </si>
  <si>
    <t>.27 N/SANTA ANA RIV CTR</t>
  </si>
  <si>
    <t>.05 N/SANTA ANA RIV</t>
  </si>
  <si>
    <t>000000M00501</t>
  </si>
  <si>
    <t>HAZARD AVE</t>
  </si>
  <si>
    <t>3 to 4</t>
  </si>
  <si>
    <t>THE CITY DR</t>
  </si>
  <si>
    <t>000000M12801</t>
  </si>
  <si>
    <t>Distance = 0.25 mi</t>
  </si>
  <si>
    <t>ORANGEWOOD AVE</t>
  </si>
  <si>
    <t>CL@SIMMONS AVE</t>
  </si>
  <si>
    <t>LEWIS ST</t>
  </si>
  <si>
    <t>000000M12301</t>
  </si>
  <si>
    <t>CL@MYFORD RD</t>
  </si>
  <si>
    <t>WALNUT AVE</t>
  </si>
  <si>
    <t>IRVINE</t>
  </si>
  <si>
    <t>000000M19601</t>
  </si>
  <si>
    <t>MAGNOLIA ST</t>
  </si>
  <si>
    <t>GARDEN GROVE</t>
  </si>
  <si>
    <t>Distance = 1.15 mi</t>
  </si>
  <si>
    <t>000000M07401</t>
  </si>
  <si>
    <t>STANFORD AVE</t>
  </si>
  <si>
    <t>GARDENGROVE BLVD</t>
  </si>
  <si>
    <t>BROOKHURST WAY</t>
  </si>
  <si>
    <t>000000M00401</t>
  </si>
  <si>
    <t>CL @ STARBOARD ST</t>
  </si>
  <si>
    <t>WEST ST</t>
  </si>
  <si>
    <t>WESTERN AVE</t>
  </si>
  <si>
    <t>KNOTT AVE</t>
  </si>
  <si>
    <t>VALLEY VIEW ST</t>
  </si>
  <si>
    <t>Distance = 0.42 mi</t>
  </si>
  <si>
    <t>SANTA PAULA AVE</t>
  </si>
  <si>
    <t>Distance = 0.16 mi</t>
  </si>
  <si>
    <t>.15 S/EDINGER AVE</t>
  </si>
  <si>
    <t>FOUNTAIN VALLEY</t>
  </si>
  <si>
    <t>LILAC AVE</t>
  </si>
  <si>
    <t>.03M E/EUCLID ST</t>
  </si>
  <si>
    <t>SH 405 NB RAMP</t>
  </si>
  <si>
    <t>CL @ BANBURY AVE</t>
  </si>
  <si>
    <t>CL @ HAZARD AVE</t>
  </si>
  <si>
    <t>DALE STREET</t>
  </si>
  <si>
    <t>SHWY 39</t>
  </si>
  <si>
    <t>KATELLA AVE</t>
  </si>
  <si>
    <t>000000L03001</t>
  </si>
  <si>
    <t>CL N/CERRITOS AVE</t>
  </si>
  <si>
    <t>CL @ STATNON STRM CH</t>
  </si>
  <si>
    <t>000000M01401</t>
  </si>
  <si>
    <t>Reversed to and from</t>
  </si>
  <si>
    <t>BROADWAY</t>
  </si>
  <si>
    <t>473F S/BROADWAY</t>
  </si>
  <si>
    <t>BROOKHURST ST (W1/4)</t>
  </si>
  <si>
    <t>000000M01803</t>
  </si>
  <si>
    <t>.03 E/JEAN ST</t>
  </si>
  <si>
    <t>.03 W/BERRY AVE</t>
  </si>
  <si>
    <t>.03 S/STONYBROOK DR</t>
  </si>
  <si>
    <t>.02 N/STONYBROOK DR</t>
  </si>
  <si>
    <t>BROOKHURST ST (W1/2)</t>
  </si>
  <si>
    <t>LEXINGTON DR</t>
  </si>
  <si>
    <t>LOS ALAMITOS</t>
  </si>
  <si>
    <t>BLOOMFIELD AVE</t>
  </si>
  <si>
    <t>BALL RD</t>
  </si>
  <si>
    <t>000000L06001</t>
  </si>
  <si>
    <t>LOS ALAMITOS BLVD</t>
  </si>
  <si>
    <t>2 to 4 to 3</t>
  </si>
  <si>
    <t>I-605</t>
  </si>
  <si>
    <t>CARMENITA RD</t>
  </si>
  <si>
    <t>ORANGETHORPE AVE</t>
  </si>
  <si>
    <t>LA PALMA</t>
  </si>
  <si>
    <t>000000L07401</t>
  </si>
  <si>
    <t>VALLEY VIEW AVE</t>
  </si>
  <si>
    <t>MOODY ST</t>
  </si>
  <si>
    <t>DENNI ST</t>
  </si>
  <si>
    <t>LA PALMA AVE</t>
  </si>
  <si>
    <t>000000L07301</t>
  </si>
  <si>
    <t>LINCOLN AVE</t>
  </si>
  <si>
    <t>HUNTINGTON BEACH</t>
  </si>
  <si>
    <t>GARFIELD AVE</t>
  </si>
  <si>
    <t>000000M02001</t>
  </si>
  <si>
    <t>MAGNOLIA AVE</t>
  </si>
  <si>
    <t>DALE ST</t>
  </si>
  <si>
    <t>WESTMINSTER AVE</t>
  </si>
  <si>
    <t>TRASK AVE</t>
  </si>
  <si>
    <t>CL .03M N/CERRITOS</t>
  </si>
  <si>
    <t>Distance = 1.01 mi</t>
  </si>
  <si>
    <t>Construction in some areas</t>
  </si>
  <si>
    <t>HEIL AVE</t>
  </si>
  <si>
    <t>CL@BANBURY AVE</t>
  </si>
  <si>
    <t>Distance = 0.48 mi</t>
  </si>
  <si>
    <t>THELMA AVE</t>
  </si>
  <si>
    <t>72FT N/CL SAN YSIDRO DR</t>
  </si>
  <si>
    <t>CYPRESS</t>
  </si>
  <si>
    <t>000000L09701</t>
  </si>
  <si>
    <t>HOLDER ST</t>
  </si>
  <si>
    <t>.25 W/HARBOR BLVD</t>
  </si>
  <si>
    <t>CONVENTION WY</t>
  </si>
  <si>
    <t>ANAHEIM</t>
  </si>
  <si>
    <t>000000M00502</t>
  </si>
  <si>
    <t>DISNEYLAND DR</t>
  </si>
  <si>
    <t>CL @.1 W/FREMONT ST</t>
  </si>
  <si>
    <t>WOODSON ST</t>
  </si>
  <si>
    <t>ORA CL</t>
  </si>
  <si>
    <t>NORWALK BLVD</t>
  </si>
  <si>
    <t>LONG BEACH</t>
  </si>
  <si>
    <t>000000L07001</t>
  </si>
  <si>
    <t>Distance = 0.49 mi</t>
  </si>
  <si>
    <t>GOLDEN WEST ST</t>
  </si>
  <si>
    <t>WESTMINSTER BLVD</t>
  </si>
  <si>
    <t>000000L05601</t>
  </si>
  <si>
    <t>Distance = 0.5 mi</t>
  </si>
  <si>
    <t>PAC COAST HWY SH 1</t>
  </si>
  <si>
    <t>ELECTRIC AVE</t>
  </si>
  <si>
    <t>SEAL BEACH BLVD</t>
  </si>
  <si>
    <t>SEAL BEACH</t>
  </si>
  <si>
    <t>MARINA DR</t>
  </si>
  <si>
    <t>000000M26001</t>
  </si>
  <si>
    <t>BOLSA CHICA RD</t>
  </si>
  <si>
    <t>CL E/BUENA ST</t>
  </si>
  <si>
    <t>CL @ CLINTON ST</t>
  </si>
  <si>
    <t>HOPE ST</t>
  </si>
  <si>
    <t>Construction in right lane</t>
  </si>
  <si>
    <t>CL W/NEWHOPE</t>
  </si>
  <si>
    <t>CL E/ROSITA ST</t>
  </si>
  <si>
    <t>STATION</t>
  </si>
  <si>
    <t>RTE 91</t>
  </si>
  <si>
    <t>HARBOR BL</t>
  </si>
  <si>
    <t>FULLERTON</t>
  </si>
  <si>
    <t>ORA_FUL_HARBOR BL</t>
  </si>
  <si>
    <t>BUENA PARK</t>
  </si>
  <si>
    <t>CL .019 S/ PERKINS</t>
  </si>
  <si>
    <t>CL @ LAKELAND RD</t>
  </si>
  <si>
    <t>SANTA FE SRPINGS</t>
  </si>
  <si>
    <t>000000L09401</t>
  </si>
  <si>
    <t>WASHINGTON BLVD</t>
  </si>
  <si>
    <t>CL .019 S/ BOER AVE</t>
  </si>
  <si>
    <t>ROSECRANS AVE</t>
  </si>
  <si>
    <t>SAN ANTONIO DR</t>
  </si>
  <si>
    <t>NORWALK</t>
  </si>
  <si>
    <t>CL @LAKELAND RD</t>
  </si>
  <si>
    <t>PERKINS AVE</t>
  </si>
  <si>
    <t>LOS ANGELES COUNTY</t>
  </si>
  <si>
    <t>I - 110</t>
  </si>
  <si>
    <t>VERMONT AVE</t>
  </si>
  <si>
    <t>ANAHEIM ST</t>
  </si>
  <si>
    <t>LOS ANGELES</t>
  </si>
  <si>
    <t>000000L02801</t>
  </si>
  <si>
    <t>LONG BEACH CL E/NAVY WY</t>
  </si>
  <si>
    <t>RTE 47</t>
  </si>
  <si>
    <t>SEASIDE AVE</t>
  </si>
  <si>
    <t>LA_LBCH_SEASIDE AVE</t>
  </si>
  <si>
    <t>WILLOW ST</t>
  </si>
  <si>
    <t>PAC CST HWY (SH 1)</t>
  </si>
  <si>
    <t>TERMINAL ISLAND FW</t>
  </si>
  <si>
    <t>000000L04801</t>
  </si>
  <si>
    <t>Can not find TO. Located using distance.</t>
  </si>
  <si>
    <t>Terminal Island Fwy.</t>
  </si>
  <si>
    <t>LB CITY LMT</t>
  </si>
  <si>
    <t>SEASIDE AVE/RTE 47</t>
  </si>
  <si>
    <t>000000L03006</t>
  </si>
  <si>
    <t>Distance = 1 mi</t>
  </si>
  <si>
    <t>CARSON ST</t>
  </si>
  <si>
    <t>PIONEER BLVD</t>
  </si>
  <si>
    <t>LAKEWOOD</t>
  </si>
  <si>
    <t>000000L09301</t>
  </si>
  <si>
    <t>.17M N/195TH ST</t>
  </si>
  <si>
    <t>CERRITOS</t>
  </si>
  <si>
    <t>CL @SPTC RR</t>
  </si>
  <si>
    <t>000000L06902</t>
  </si>
  <si>
    <t>ALONDRA BLVD</t>
  </si>
  <si>
    <t>000000L67801</t>
  </si>
  <si>
    <t>ORANGE CO LINE</t>
  </si>
  <si>
    <t>000000L09501</t>
  </si>
  <si>
    <t>SHWY 1</t>
  </si>
  <si>
    <t>SO CL</t>
  </si>
  <si>
    <t>PALOS VERDES BLVD</t>
  </si>
  <si>
    <t>TORRANCE</t>
  </si>
  <si>
    <t>000000L03201</t>
  </si>
  <si>
    <t>CRENSHAW BLVD</t>
  </si>
  <si>
    <t>MADRONA BLVD</t>
  </si>
  <si>
    <t>000000L03004</t>
  </si>
  <si>
    <t>HAWTHORNE BLVD</t>
  </si>
  <si>
    <t>WEST CL</t>
  </si>
  <si>
    <t>1 to 2</t>
  </si>
  <si>
    <t>.1M W/DAPPLEGRAY LN</t>
  </si>
  <si>
    <t>CL @PONDEROSA LN</t>
  </si>
  <si>
    <t>PALOS VERDES DR N</t>
  </si>
  <si>
    <t>ROLLING HILLS ESTATES</t>
  </si>
  <si>
    <t>000000L02701</t>
  </si>
  <si>
    <t>.2M W/MONTECILLO DR</t>
  </si>
  <si>
    <t>.1M E/KNOB HILL AVE</t>
  </si>
  <si>
    <t>CAMINO REAL</t>
  </si>
  <si>
    <t>REDONDO BEACH</t>
  </si>
  <si>
    <t>000000L03003</t>
  </si>
  <si>
    <t>CREST RD</t>
  </si>
  <si>
    <t>PALOS VERDES DR W</t>
  </si>
  <si>
    <t>RANCHO PALOS VERDES</t>
  </si>
  <si>
    <t>000000L02601</t>
  </si>
  <si>
    <t>Reversed the to and from</t>
  </si>
  <si>
    <t>W. PALOS VERDES DR</t>
  </si>
  <si>
    <t>CL @ PONDEROSA LN</t>
  </si>
  <si>
    <t>PALOS VERDES ESTATES</t>
  </si>
  <si>
    <t>2 to 1</t>
  </si>
  <si>
    <t>CL .04 N/ ALIDA PL</t>
  </si>
  <si>
    <t>000000L02401</t>
  </si>
  <si>
    <t>VIA ANITA</t>
  </si>
  <si>
    <t>PALOS VERDES DR N.</t>
  </si>
  <si>
    <t>WILSHIRE BLVD</t>
  </si>
  <si>
    <t>BRINGHAM AVE</t>
  </si>
  <si>
    <t>SAN VICENTE BLVD</t>
  </si>
  <si>
    <t>000000L17501</t>
  </si>
  <si>
    <t>26TH ST</t>
  </si>
  <si>
    <t>0.021 W/NORMANDIE AVE</t>
  </si>
  <si>
    <t>000002L03001</t>
  </si>
  <si>
    <t>LEESDALE AVE</t>
  </si>
  <si>
    <t>LOMITA</t>
  </si>
  <si>
    <t>Gated</t>
  </si>
  <si>
    <t>SH 118</t>
  </si>
  <si>
    <t>Road is missing over canyon</t>
  </si>
  <si>
    <t>.12M E/BEAUFAIT AVE</t>
  </si>
  <si>
    <t>.02M E/BEAUFAIT AVE</t>
  </si>
  <si>
    <t>SESNON BLVD</t>
  </si>
  <si>
    <t>000000L65601</t>
  </si>
  <si>
    <t>STEPHEN M WHITE DR</t>
  </si>
  <si>
    <t>PACIFIC AVE</t>
  </si>
  <si>
    <t>BLUFF PL</t>
  </si>
  <si>
    <t>000000L02101</t>
  </si>
  <si>
    <t>9TH ST</t>
  </si>
  <si>
    <t>SHEPHERD ST</t>
  </si>
  <si>
    <t>GAFFEY ST</t>
  </si>
  <si>
    <t>000000L01801</t>
  </si>
  <si>
    <t>EBONY LN</t>
  </si>
  <si>
    <t>LOMITA BLVD</t>
  </si>
  <si>
    <t>000000L02901</t>
  </si>
  <si>
    <t>MIRALESTE DR</t>
  </si>
  <si>
    <t>000000L00601</t>
  </si>
  <si>
    <t>DODSON AVE</t>
  </si>
  <si>
    <t>MIRALESTE ST</t>
  </si>
  <si>
    <t>000000L00801</t>
  </si>
  <si>
    <t>25TH ST</t>
  </si>
  <si>
    <t>PASEO DEL MAR</t>
  </si>
  <si>
    <t>000000L00501</t>
  </si>
  <si>
    <t>Protion closed due to landslide.</t>
  </si>
  <si>
    <t>000000L00101</t>
  </si>
  <si>
    <t>SUMMERLAND AVE</t>
  </si>
  <si>
    <t>000000L01001</t>
  </si>
  <si>
    <t>Distance = 2.54</t>
  </si>
  <si>
    <t>SHWY 110 @ OLIVER ST</t>
  </si>
  <si>
    <t>Distance = 2.23 miles</t>
  </si>
  <si>
    <t>CL W/CATALINA VISTA</t>
  </si>
  <si>
    <t>NORMANDIE AVE</t>
  </si>
  <si>
    <t>.095 W/ NORMANDIE AVE</t>
  </si>
  <si>
    <t>LONG BEACH BLVD</t>
  </si>
  <si>
    <t>.04M W/LONG BEACH BL</t>
  </si>
  <si>
    <t>INDEPENDENCE AVE</t>
  </si>
  <si>
    <t>SOUTH GATE</t>
  </si>
  <si>
    <t>000000L14701</t>
  </si>
  <si>
    <t>SANTA FE AVE</t>
  </si>
  <si>
    <t>ALAMEDA ST</t>
  </si>
  <si>
    <t>MLK BLVD</t>
  </si>
  <si>
    <t>LYNWOOD</t>
  </si>
  <si>
    <t>000000L14301</t>
  </si>
  <si>
    <t>.04M W/LONG BEACH BLVD</t>
  </si>
  <si>
    <t>Pacific Ave instead of John F Gibson</t>
  </si>
  <si>
    <t>ON/OFF RAMPS</t>
  </si>
  <si>
    <t>FRONT ST</t>
  </si>
  <si>
    <t>N PACIFIC AVE</t>
  </si>
  <si>
    <t>000000L04201</t>
  </si>
  <si>
    <t>HARRY BRIDGES BL (B ST)</t>
  </si>
  <si>
    <t>LA_LA_ALAMEDA ST</t>
  </si>
  <si>
    <t>FIGUEROA ST</t>
  </si>
  <si>
    <t>JOHN S GIBSON BL</t>
  </si>
  <si>
    <t>LA_LA_FRONT ST</t>
  </si>
  <si>
    <t>AVALON BLVD</t>
  </si>
  <si>
    <t>E ST</t>
  </si>
  <si>
    <t>000000Q88001</t>
  </si>
  <si>
    <t>CITY LIMIT</t>
  </si>
  <si>
    <t>LA_LBCH_ANAHEIM ST</t>
  </si>
  <si>
    <t>SHWY 47</t>
  </si>
  <si>
    <t>CRESENT AVE</t>
  </si>
  <si>
    <t>HARRY BRIDGES BL</t>
  </si>
  <si>
    <t>LA_LA_HARRY BRIDGES BL</t>
  </si>
  <si>
    <t>B ST</t>
  </si>
  <si>
    <t>PORT OF LOS ANGLES</t>
  </si>
  <si>
    <t>JOHN F GIBSON BLVD</t>
  </si>
  <si>
    <t>LA_LBCH_SANTA FE AVE</t>
  </si>
  <si>
    <t>Under Construction. Profiled lane 1.</t>
  </si>
  <si>
    <t>Reversed direction due to one way</t>
  </si>
  <si>
    <t>PICO AV</t>
  </si>
  <si>
    <t>9TH ST/10TH ST CPLT</t>
  </si>
  <si>
    <t>LA_LBCH_9TH ST/10TH ST CPLT</t>
  </si>
  <si>
    <t>Can not find the end point. Used Distance. Changed FROM.</t>
  </si>
  <si>
    <t>ATLANTIC AVE</t>
  </si>
  <si>
    <t>WARDLOW RD</t>
  </si>
  <si>
    <t>OCEAN BL</t>
  </si>
  <si>
    <t>LA_LBCH_PICO AV</t>
  </si>
  <si>
    <t>RTE 405</t>
  </si>
  <si>
    <t>AIRPORT</t>
  </si>
  <si>
    <t>LAKEWOOD BL</t>
  </si>
  <si>
    <t>LA_LBCH_LAKEWOOD BL</t>
  </si>
  <si>
    <t>CL @ MANSFIELD WY</t>
  </si>
  <si>
    <t>CL @ RANDOLPH ST</t>
  </si>
  <si>
    <t>EASTERN AVE</t>
  </si>
  <si>
    <t>COMMERCE</t>
  </si>
  <si>
    <t>000000L15701</t>
  </si>
  <si>
    <t>CL @RANDOLPH ST</t>
  </si>
  <si>
    <t>BELL GARDENS</t>
  </si>
  <si>
    <t>Distance = 0.52</t>
  </si>
  <si>
    <t>ARROYO DR</t>
  </si>
  <si>
    <t>.2M N/GREENWOOD AVE</t>
  </si>
  <si>
    <t>POTRERO GRANDE DR</t>
  </si>
  <si>
    <t>MONTEREY PARK</t>
  </si>
  <si>
    <t>000000L70002</t>
  </si>
  <si>
    <t>CL .2M N/GREENWOOD</t>
  </si>
  <si>
    <t>POMONA BLVD</t>
  </si>
  <si>
    <t>HELLMAN AVE</t>
  </si>
  <si>
    <t>GARVEY AVE</t>
  </si>
  <si>
    <t>NEW AVE</t>
  </si>
  <si>
    <t>000000L36201</t>
  </si>
  <si>
    <t>CLEVELAND AVE</t>
  </si>
  <si>
    <t>WHITTER BLVD</t>
  </si>
  <si>
    <t>GREENWOOD AVE</t>
  </si>
  <si>
    <t>MONTEBELLO</t>
  </si>
  <si>
    <t>000000L71501</t>
  </si>
  <si>
    <t>OLYMPIC BLVD</t>
  </si>
  <si>
    <t>MINES AVE</t>
  </si>
  <si>
    <t>MONTEBELLO BLVD</t>
  </si>
  <si>
    <t>MONTEBELLO WY</t>
  </si>
  <si>
    <t>000000L71601</t>
  </si>
  <si>
    <t>VAIL AVE</t>
  </si>
  <si>
    <t>OFFRAMP .13 W/GARFIELD AVE</t>
  </si>
  <si>
    <t>VIA CAMPO</t>
  </si>
  <si>
    <t>000000Q64601</t>
  </si>
  <si>
    <t>PARAMOUNT BLVD</t>
  </si>
  <si>
    <t>BEVERLY BLVD</t>
  </si>
  <si>
    <t>000000L71701</t>
  </si>
  <si>
    <t>GERHART AVE</t>
  </si>
  <si>
    <t>Description and length don't match. Distance = 0.07</t>
  </si>
  <si>
    <t>ALMA AVE</t>
  </si>
  <si>
    <t>.04 W/ALMA AVE</t>
  </si>
  <si>
    <t>WABASH AVE</t>
  </si>
  <si>
    <t>000000WR8501</t>
  </si>
  <si>
    <t>SADLER AVE</t>
  </si>
  <si>
    <t>Distance = 0.82</t>
  </si>
  <si>
    <t>SAN GABRIEL BLVD</t>
  </si>
  <si>
    <t>NORTH MAIN ST</t>
  </si>
  <si>
    <t>SPRING ST</t>
  </si>
  <si>
    <t>ALPINE ST</t>
  </si>
  <si>
    <t>000000L29301</t>
  </si>
  <si>
    <t>INDIANA ST</t>
  </si>
  <si>
    <t>3RD PL</t>
  </si>
  <si>
    <t>000000L70003</t>
  </si>
  <si>
    <t>CESAR E. CHAVEZ AVE</t>
  </si>
  <si>
    <t>2ND ST</t>
  </si>
  <si>
    <t>000000L33001</t>
  </si>
  <si>
    <t>Portion is One Way. Reversed direction. Starts at Alpine St</t>
  </si>
  <si>
    <t>JEFFERSON BLVD</t>
  </si>
  <si>
    <t>ALPINE ST.</t>
  </si>
  <si>
    <t>000000L31601</t>
  </si>
  <si>
    <t>AMTRAK STATION</t>
  </si>
  <si>
    <t>3RD ST</t>
  </si>
  <si>
    <t>LOS ANGELES ST</t>
  </si>
  <si>
    <t>000000L33101</t>
  </si>
  <si>
    <t>N MAIN ST</t>
  </si>
  <si>
    <t>SH 101</t>
  </si>
  <si>
    <t>VIGNES ST</t>
  </si>
  <si>
    <t>PICO BLVD</t>
  </si>
  <si>
    <t>HOOVER ST</t>
  </si>
  <si>
    <t>000000L29801</t>
  </si>
  <si>
    <t>LA_LA_LOS ANGELES ST</t>
  </si>
  <si>
    <t>BROADWAY PL</t>
  </si>
  <si>
    <t>000000L31301</t>
  </si>
  <si>
    <t>000000L10401</t>
  </si>
  <si>
    <t>I - 5</t>
  </si>
  <si>
    <t>SLAUSON AVE</t>
  </si>
  <si>
    <t>Distance = 0.65</t>
  </si>
  <si>
    <t>VALLEY BLVD</t>
  </si>
  <si>
    <t>ALHAMBRA</t>
  </si>
  <si>
    <t>ATLANTIC/ 710</t>
  </si>
  <si>
    <t>DOWNEY RD</t>
  </si>
  <si>
    <t>BANDINI BL</t>
  </si>
  <si>
    <t>VERNON</t>
  </si>
  <si>
    <t>LA_LA_BANDINI BL</t>
  </si>
  <si>
    <t>The end description is wrong based on length.</t>
  </si>
  <si>
    <t>.02 E/DOWNEY RD</t>
  </si>
  <si>
    <t>FRUITLAND AVE</t>
  </si>
  <si>
    <t>000000WU9301</t>
  </si>
  <si>
    <t>Distance = 0.17</t>
  </si>
  <si>
    <t>CAHUENGA BLVD</t>
  </si>
  <si>
    <t>HIGHLAND AVE SH 170</t>
  </si>
  <si>
    <t>ODIN ST</t>
  </si>
  <si>
    <t>000000L63501</t>
  </si>
  <si>
    <t>Distance = 1.50. One way</t>
  </si>
  <si>
    <t>2 to 4</t>
  </si>
  <si>
    <t>3RD ST/BOYLSTON ST</t>
  </si>
  <si>
    <t>000000L28001</t>
  </si>
  <si>
    <t>23RD ST</t>
  </si>
  <si>
    <t>000000L26701</t>
  </si>
  <si>
    <t>STATE HWY 101</t>
  </si>
  <si>
    <t>ALVARADO ST</t>
  </si>
  <si>
    <t>000000L30301</t>
  </si>
  <si>
    <t>LONG BEACH AVE</t>
  </si>
  <si>
    <t>000000L33401</t>
  </si>
  <si>
    <t>LONG BEACH BLVD SB</t>
  </si>
  <si>
    <t>NEVIN AVE</t>
  </si>
  <si>
    <t>ADAMS BLVD</t>
  </si>
  <si>
    <t>000000L23501</t>
  </si>
  <si>
    <t>Distance = 1.86</t>
  </si>
  <si>
    <t>TEMPLE ST</t>
  </si>
  <si>
    <t xml:space="preserve">I - 10  </t>
  </si>
  <si>
    <t>SAN PEDRO ST</t>
  </si>
  <si>
    <t>000000L14901</t>
  </si>
  <si>
    <t>MATEO ST</t>
  </si>
  <si>
    <t>000000Q58901</t>
  </si>
  <si>
    <t>Almost all bridge</t>
  </si>
  <si>
    <t>4TH PL</t>
  </si>
  <si>
    <t>000000L28101</t>
  </si>
  <si>
    <t>LANKERSHIM BLVD</t>
  </si>
  <si>
    <t>CAHUENGA BLVD W</t>
  </si>
  <si>
    <t>000000L25801</t>
  </si>
  <si>
    <t>ATLANTIC BL</t>
  </si>
  <si>
    <t>ARROWMILL AV</t>
  </si>
  <si>
    <t>SHEILA ST</t>
  </si>
  <si>
    <t>LA_LA_SHEILA ST</t>
  </si>
  <si>
    <t>NCL@ N/SANSINENA</t>
  </si>
  <si>
    <t>WHITTIER BLVD SR39</t>
  </si>
  <si>
    <t>HACIENDA RD</t>
  </si>
  <si>
    <t>LA HABRA</t>
  </si>
  <si>
    <t>000000L68301</t>
  </si>
  <si>
    <t>WHITTIER BLVD</t>
  </si>
  <si>
    <t>SCL@ S/LAS PALMAS DR</t>
  </si>
  <si>
    <t>NCL@ OC/LA CO LN</t>
  </si>
  <si>
    <t>000000Q97601</t>
  </si>
  <si>
    <t>BEACH BLVD SH 39</t>
  </si>
  <si>
    <t>LAMBERT RD</t>
  </si>
  <si>
    <t>000000M00101</t>
  </si>
  <si>
    <t>PAINTER AVE</t>
  </si>
  <si>
    <t>HOOVER AVE</t>
  </si>
  <si>
    <t>WHITTIER</t>
  </si>
  <si>
    <t>000000L36301</t>
  </si>
  <si>
    <t>PILGRIM WY</t>
  </si>
  <si>
    <t>BEN ALDER AVE</t>
  </si>
  <si>
    <t>CL @I-605</t>
  </si>
  <si>
    <t xml:space="preserve"> Distance = 2.5</t>
  </si>
  <si>
    <t>CL @LANNING DR</t>
  </si>
  <si>
    <t>000000L15901</t>
  </si>
  <si>
    <t>CL @I -605</t>
  </si>
  <si>
    <t>CL @RIO HONDO</t>
  </si>
  <si>
    <t>PICO RIVERA</t>
  </si>
  <si>
    <t>MONTEBELLO BVLD</t>
  </si>
  <si>
    <t>CL E/GERHART AVE</t>
  </si>
  <si>
    <t>COLIMA RD</t>
  </si>
  <si>
    <t>LEFFINGWELL RD</t>
  </si>
  <si>
    <t>LA MIRADA BLVD</t>
  </si>
  <si>
    <t>000000Q76501</t>
  </si>
  <si>
    <t>UNRUH AVE</t>
  </si>
  <si>
    <t>.04M E/ORANGE AVE</t>
  </si>
  <si>
    <t>AMAR RD</t>
  </si>
  <si>
    <t>000000L37301</t>
  </si>
  <si>
    <t>Reversed To and From due to north end being one way.  Includes section 466.</t>
  </si>
  <si>
    <t>AZUSA AVE</t>
  </si>
  <si>
    <t>LA PUENTE</t>
  </si>
  <si>
    <t>000000Q95801</t>
  </si>
  <si>
    <t>AILERON AVE</t>
  </si>
  <si>
    <t>.05M W/ORANGE AVE</t>
  </si>
  <si>
    <t>CL @WICKER DR</t>
  </si>
  <si>
    <t>IMPERIAL HWY</t>
  </si>
  <si>
    <t>LA MIRADA</t>
  </si>
  <si>
    <t>000000L16501</t>
  </si>
  <si>
    <t>FULLERTON RD</t>
  </si>
  <si>
    <t>ORANGE CL</t>
  </si>
  <si>
    <t>LA HABRA HEIGHTS</t>
  </si>
  <si>
    <t>CL .25M N/FULLERTON</t>
  </si>
  <si>
    <t>RTE 60</t>
  </si>
  <si>
    <t>AHAHEIM and PUENTE RD</t>
  </si>
  <si>
    <t>AZUSA AV</t>
  </si>
  <si>
    <t>INDUSTRY</t>
  </si>
  <si>
    <t>LA_IDY_AZUSA AV</t>
  </si>
  <si>
    <t>ARENTH AV</t>
  </si>
  <si>
    <t>BADILLO AVE</t>
  </si>
  <si>
    <t>GLENDORA AVE</t>
  </si>
  <si>
    <t>VINCENT AVE</t>
  </si>
  <si>
    <t>WEST COVINA</t>
  </si>
  <si>
    <t>000000L37801</t>
  </si>
  <si>
    <t>WOODBURY RD</t>
  </si>
  <si>
    <t>.01 E/FR BR</t>
  </si>
  <si>
    <t>OAK GROVE DR</t>
  </si>
  <si>
    <t>PASADENA</t>
  </si>
  <si>
    <t>000000L52001</t>
  </si>
  <si>
    <t>.07M W/FR BR</t>
  </si>
  <si>
    <t>BERKSHIRE BLVD</t>
  </si>
  <si>
    <t>IRW CL E/PECK</t>
  </si>
  <si>
    <t>MNRO CL W/PECK</t>
  </si>
  <si>
    <t>LIVE OAK AVE</t>
  </si>
  <si>
    <t>MONROVIA</t>
  </si>
  <si>
    <t>000000L51601</t>
  </si>
  <si>
    <t>CL .05M N/JEFFRIES</t>
  </si>
  <si>
    <t>CALIFORNIA AVE</t>
  </si>
  <si>
    <t>MYRTLE AVE</t>
  </si>
  <si>
    <t>000000L52501</t>
  </si>
  <si>
    <t>SANTA ANITA WASH</t>
  </si>
  <si>
    <t>CYPRESS ST</t>
  </si>
  <si>
    <t>.13 S/BADILLO ST</t>
  </si>
  <si>
    <t>IRWINDALE AVE</t>
  </si>
  <si>
    <t>000000L37402</t>
  </si>
  <si>
    <t>LA TUNA CYN RD</t>
  </si>
  <si>
    <t>TUJUNGA CANYON BL</t>
  </si>
  <si>
    <t>000000L58801</t>
  </si>
  <si>
    <t>MEADOWLARK AVE</t>
  </si>
  <si>
    <t>000000L76001</t>
  </si>
  <si>
    <t>BRONTE PL</t>
  </si>
  <si>
    <t>JOLETTE AVE</t>
  </si>
  <si>
    <t>SESNON BLVD EXT</t>
  </si>
  <si>
    <t>000000L76101</t>
  </si>
  <si>
    <t>LA CL W/LOWELL AVE</t>
  </si>
  <si>
    <t>TUJUNGA CANYON BLVD</t>
  </si>
  <si>
    <t>HONOLULU AVE</t>
  </si>
  <si>
    <t>000000L59301</t>
  </si>
  <si>
    <t>TAMPA AVE</t>
  </si>
  <si>
    <t>I-210</t>
  </si>
  <si>
    <t>BERKSHIRE PL</t>
  </si>
  <si>
    <t>LA CANADA-FLINTRIDGE</t>
  </si>
  <si>
    <t>000000Q29901</t>
  </si>
  <si>
    <t>.01M E/FR BR</t>
  </si>
  <si>
    <t>LINDA VISTA AVE</t>
  </si>
  <si>
    <t>I-210 BR</t>
  </si>
  <si>
    <t>IRWINDALE</t>
  </si>
  <si>
    <t>BUENA VISTA ST</t>
  </si>
  <si>
    <t>AVENIDA BARBOSA</t>
  </si>
  <si>
    <t>00000WT19101</t>
  </si>
  <si>
    <t>GLADSTONE ST</t>
  </si>
  <si>
    <t>ORNELAS ST</t>
  </si>
  <si>
    <t>.02M W/FEATHER AVE</t>
  </si>
  <si>
    <t>BALDWIN PARK BLVD</t>
  </si>
  <si>
    <t>VERDUGO RD</t>
  </si>
  <si>
    <t>MENLO DR</t>
  </si>
  <si>
    <t>CANADA BLVD</t>
  </si>
  <si>
    <t>GLENDALE</t>
  </si>
  <si>
    <t>000000Q18501</t>
  </si>
  <si>
    <t>SH 2 NB RAMPS</t>
  </si>
  <si>
    <t>MOUNTAIN ST</t>
  </si>
  <si>
    <t>000000Q28801</t>
  </si>
  <si>
    <t>E/SAN GABRIAL RIV</t>
  </si>
  <si>
    <t>RAMONA BLVD</t>
  </si>
  <si>
    <t>EL MONTE</t>
  </si>
  <si>
    <t>000000L37101</t>
  </si>
  <si>
    <t>I - 10</t>
  </si>
  <si>
    <t>SANTA ANITA AVE</t>
  </si>
  <si>
    <t>000000L36601</t>
  </si>
  <si>
    <t>BADILLO ST</t>
  </si>
  <si>
    <t>EL MONTE CL</t>
  </si>
  <si>
    <t>BALDWIN PARK</t>
  </si>
  <si>
    <t>AZUSA</t>
  </si>
  <si>
    <t>MACLAY AVE</t>
  </si>
  <si>
    <t>BRAND BLVD</t>
  </si>
  <si>
    <t>TRUMAN ST</t>
  </si>
  <si>
    <t>SAN FERNANDO</t>
  </si>
  <si>
    <t>000000L60101</t>
  </si>
  <si>
    <t>CL @ FOX ST</t>
  </si>
  <si>
    <t>.1 NW/HUBBARD ST</t>
  </si>
  <si>
    <t>.1 SW/ O MELVENY ST.</t>
  </si>
  <si>
    <t>000000L73601</t>
  </si>
  <si>
    <t>SAN FERNANDO RD</t>
  </si>
  <si>
    <t>SAN FERNANDO MISSION</t>
  </si>
  <si>
    <t>STRANWOOD AVE</t>
  </si>
  <si>
    <t>000000LM1401</t>
  </si>
  <si>
    <t>Distance = 0.08</t>
  </si>
  <si>
    <t>MULHOLLAND DR</t>
  </si>
  <si>
    <t>COLDWATER CYN DR</t>
  </si>
  <si>
    <t>000000L40101</t>
  </si>
  <si>
    <t>Distance = 10.27</t>
  </si>
  <si>
    <t>ROXFORD ST</t>
  </si>
  <si>
    <t>BLEDSOE ST</t>
  </si>
  <si>
    <t>ENCINITAS AVE</t>
  </si>
  <si>
    <t>000000L40801</t>
  </si>
  <si>
    <t>GLADSTONE AVE</t>
  </si>
  <si>
    <t>POLK ST</t>
  </si>
  <si>
    <t>000000L61201</t>
  </si>
  <si>
    <t>BALBOA AVE</t>
  </si>
  <si>
    <t>000000L56501</t>
  </si>
  <si>
    <t>BURBANK BLVD</t>
  </si>
  <si>
    <t>HAYVENHURST AVE</t>
  </si>
  <si>
    <t>000000L39101</t>
  </si>
  <si>
    <t>OLIVE VIEW DR</t>
  </si>
  <si>
    <t>000000L61501</t>
  </si>
  <si>
    <t>.1 NW/ HUBBARD ST</t>
  </si>
  <si>
    <t>.1 SW/ O MELVENY AVE</t>
  </si>
  <si>
    <t>BRAND AVE</t>
  </si>
  <si>
    <t>FOOTHILL BLVD SH210</t>
  </si>
  <si>
    <t>SHELDON ST</t>
  </si>
  <si>
    <t>WENTWORTH ST</t>
  </si>
  <si>
    <t>000000L61701</t>
  </si>
  <si>
    <t>LINCOLN BLVD</t>
  </si>
  <si>
    <t>OCEAN AVE</t>
  </si>
  <si>
    <t>SANTA MONICA BLVD</t>
  </si>
  <si>
    <t>SANTA MONICA</t>
  </si>
  <si>
    <t>000000L19201</t>
  </si>
  <si>
    <t>I-10</t>
  </si>
  <si>
    <t>000000L19301</t>
  </si>
  <si>
    <t>COLORADO AVE</t>
  </si>
  <si>
    <t>000000L17601</t>
  </si>
  <si>
    <t>7TH ST</t>
  </si>
  <si>
    <t>RTE 10</t>
  </si>
  <si>
    <t>MARTIN LUTHER KING</t>
  </si>
  <si>
    <t>000000L23201</t>
  </si>
  <si>
    <t>TERMINAL</t>
  </si>
  <si>
    <t>000000L27801</t>
  </si>
  <si>
    <t>5TH ST</t>
  </si>
  <si>
    <t>000000L33201</t>
  </si>
  <si>
    <t>15TH ST</t>
  </si>
  <si>
    <t>MYRTLE ST</t>
  </si>
  <si>
    <t>000000Q58401</t>
  </si>
  <si>
    <t>LOMITA BLVD Leimert Blvd</t>
  </si>
  <si>
    <t>VERON AVE</t>
  </si>
  <si>
    <t>000000L04001</t>
  </si>
  <si>
    <t>HOOPER AVE</t>
  </si>
  <si>
    <t>VERNON AVE</t>
  </si>
  <si>
    <t>LEIMERT BLVD</t>
  </si>
  <si>
    <t>000000L23301</t>
  </si>
  <si>
    <t>LA_LA_7TH ST</t>
  </si>
  <si>
    <t>14TH ST</t>
  </si>
  <si>
    <t>GRIFFITH AVE</t>
  </si>
  <si>
    <t>000000L33301</t>
  </si>
  <si>
    <t>CL S/MESMER AVE</t>
  </si>
  <si>
    <t>CENTINELA AVE</t>
  </si>
  <si>
    <t>000000L12101</t>
  </si>
  <si>
    <t>RODEO RD</t>
  </si>
  <si>
    <t>.1M W/WOOSTER AVE</t>
  </si>
  <si>
    <t>I-405</t>
  </si>
  <si>
    <t>CULVER CITY</t>
  </si>
  <si>
    <t>000000L12501</t>
  </si>
  <si>
    <t>4 to 2</t>
  </si>
  <si>
    <t>.28M W/SHERBOURNE CIR</t>
  </si>
  <si>
    <t>MELROSE AVE</t>
  </si>
  <si>
    <t>HIGHLAND AVE</t>
  </si>
  <si>
    <t>EXPOSITION BLVD</t>
  </si>
  <si>
    <t>000000L23001</t>
  </si>
  <si>
    <t>FRANKLIN AVE</t>
  </si>
  <si>
    <t>VINE ST</t>
  </si>
  <si>
    <t>000000L25901</t>
  </si>
  <si>
    <t>LA CIENGA BLVD</t>
  </si>
  <si>
    <t>LA CIENEGA AVE</t>
  </si>
  <si>
    <t>000000Q57001</t>
  </si>
  <si>
    <t>LA BREA AVE</t>
  </si>
  <si>
    <t>FAIRFAX AVE</t>
  </si>
  <si>
    <t>LA CIENEGA BLVD</t>
  </si>
  <si>
    <t>000000L22901</t>
  </si>
  <si>
    <t>WILLOUGHBY AVE</t>
  </si>
  <si>
    <t>000000L25101</t>
  </si>
  <si>
    <t>MLK JR BLVD</t>
  </si>
  <si>
    <t>HOLDREGE AVE</t>
  </si>
  <si>
    <t>.25 N/ DUQUESNE AVE</t>
  </si>
  <si>
    <t>Changed TO. Distance = 2.15</t>
  </si>
  <si>
    <t>CAHUENGA TER</t>
  </si>
  <si>
    <t>000000L41401</t>
  </si>
  <si>
    <t>BARHAM BLVD</t>
  </si>
  <si>
    <t>CAHUENGA BLVD E</t>
  </si>
  <si>
    <t>000000L41501</t>
  </si>
  <si>
    <t>COMPTON AVE</t>
  </si>
  <si>
    <t>Distance = 0.94</t>
  </si>
  <si>
    <t>SAWTELLE BLVD</t>
  </si>
  <si>
    <t>CULVER BLVD</t>
  </si>
  <si>
    <t>000000L10301</t>
  </si>
  <si>
    <t>SAN PEDRO PL</t>
  </si>
  <si>
    <t>GRAMERCY PL</t>
  </si>
  <si>
    <t>DEL REY AVE</t>
  </si>
  <si>
    <t>WASHINGTON ST Abbot Kinney Blvd</t>
  </si>
  <si>
    <t>000000L10601</t>
  </si>
  <si>
    <t>ALBRIGHT AVE</t>
  </si>
  <si>
    <t>GRAND VIEW BLVD</t>
  </si>
  <si>
    <t>WASHINGTON PL</t>
  </si>
  <si>
    <t>000000L10701</t>
  </si>
  <si>
    <t>SHWY 90</t>
  </si>
  <si>
    <t>VAN BUREN AVE Abbot Kinney Blvd</t>
  </si>
  <si>
    <t>WASHINGTON ST</t>
  </si>
  <si>
    <t>000000L10501</t>
  </si>
  <si>
    <t>LINCOLN BLVD (SHWY 1</t>
  </si>
  <si>
    <t>ABBOTT KINNEY BLVD</t>
  </si>
  <si>
    <t>VENICE BLVD</t>
  </si>
  <si>
    <t>000000L10901</t>
  </si>
  <si>
    <t>Distance = 0.51</t>
  </si>
  <si>
    <t>NATIONAL BLVD</t>
  </si>
  <si>
    <t>.1M N/HIGUERA ST</t>
  </si>
  <si>
    <t>LONGWOOD BLVD</t>
  </si>
  <si>
    <t>000000L23601</t>
  </si>
  <si>
    <t>MACHADO RD</t>
  </si>
  <si>
    <t>000000L20601</t>
  </si>
  <si>
    <t>.25M N/DUQUESNE AVE</t>
  </si>
  <si>
    <t>PARTHENIA ST</t>
  </si>
  <si>
    <t>PARTHENIA PL</t>
  </si>
  <si>
    <t>000000L65501</t>
  </si>
  <si>
    <t>OSBORNE ST</t>
  </si>
  <si>
    <t>NORDHOFF ST</t>
  </si>
  <si>
    <t>000000L55001</t>
  </si>
  <si>
    <t>Distance = 2.69</t>
  </si>
  <si>
    <t>MIKUNI AVE</t>
  </si>
  <si>
    <t>SHWY 27/TOPANGA CYN</t>
  </si>
  <si>
    <t>NORDHOFF WY</t>
  </si>
  <si>
    <t>000000L56701</t>
  </si>
  <si>
    <t>RINALDI ST</t>
  </si>
  <si>
    <t>WOODLEY AVE</t>
  </si>
  <si>
    <t>000000L57101</t>
  </si>
  <si>
    <t>LAUREL CYN BLVD</t>
  </si>
  <si>
    <t>000000L60001</t>
  </si>
  <si>
    <t>From Pine St</t>
  </si>
  <si>
    <t>CL @GARFIELD AVE</t>
  </si>
  <si>
    <t>Pine St</t>
  </si>
  <si>
    <t>ATLANTIC BLVD</t>
  </si>
  <si>
    <t>SOUTH PASADENA</t>
  </si>
  <si>
    <t>000000L50201</t>
  </si>
  <si>
    <t>I-110</t>
  </si>
  <si>
    <t>000000L28601</t>
  </si>
  <si>
    <t>SILVERLAKE BLVD</t>
  </si>
  <si>
    <t>DALY ST</t>
  </si>
  <si>
    <t>LAMAR ST</t>
  </si>
  <si>
    <t>N. MAIN ST</t>
  </si>
  <si>
    <t>LA_LA_LAMAR ST</t>
  </si>
  <si>
    <t>RTE 5</t>
  </si>
  <si>
    <t>AVENUE 20</t>
  </si>
  <si>
    <t>LA_LA_BROADWAY</t>
  </si>
  <si>
    <t>Reversed from and to. Distance = 0.56</t>
  </si>
  <si>
    <t>RTE 5 RAMP</t>
  </si>
  <si>
    <t>MISSION RD</t>
  </si>
  <si>
    <t>LA_LA_DALY ST</t>
  </si>
  <si>
    <t>SUNSET BLVD</t>
  </si>
  <si>
    <t>000000L43501</t>
  </si>
  <si>
    <t>RTE 101</t>
  </si>
  <si>
    <t>AVE 18</t>
  </si>
  <si>
    <t>Distance = 1.37</t>
  </si>
  <si>
    <t>ALH CL</t>
  </si>
  <si>
    <t>MINTO CT</t>
  </si>
  <si>
    <t>HUNTINGTON DR S</t>
  </si>
  <si>
    <t>000000L49101</t>
  </si>
  <si>
    <t>LOS FELIZ BLVD</t>
  </si>
  <si>
    <t>RIVERSIDE DR</t>
  </si>
  <si>
    <t>000000L45501</t>
  </si>
  <si>
    <t>I - 710</t>
  </si>
  <si>
    <t>000000L35301</t>
  </si>
  <si>
    <t>LA_LA_AVENUE 20</t>
  </si>
  <si>
    <t>YORK BLVD</t>
  </si>
  <si>
    <t>AVE 64</t>
  </si>
  <si>
    <t>000000L50401</t>
  </si>
  <si>
    <t>MONTEREY RD</t>
  </si>
  <si>
    <t>MARISOL WY</t>
  </si>
  <si>
    <t>ALVARADO ST SH 2</t>
  </si>
  <si>
    <t>GLENDALE BLVD</t>
  </si>
  <si>
    <t>000000L31101</t>
  </si>
  <si>
    <t>GLENDALE CL</t>
  </si>
  <si>
    <t>GLENDALE BLVD SH2</t>
  </si>
  <si>
    <t>FOUNTAIN AVE</t>
  </si>
  <si>
    <t>HYPERION AVE</t>
  </si>
  <si>
    <t>000000L44801</t>
  </si>
  <si>
    <t>000000L45901</t>
  </si>
  <si>
    <t>CL @ ARROYO VERDE WY</t>
  </si>
  <si>
    <t>EAGLE ROCK BLVD</t>
  </si>
  <si>
    <t>000000L48101</t>
  </si>
  <si>
    <t>GNDL CL</t>
  </si>
  <si>
    <t>000000L45001</t>
  </si>
  <si>
    <t>COLORADO BLVD</t>
  </si>
  <si>
    <t>000000L47201</t>
  </si>
  <si>
    <t>CYPRESS AVE</t>
  </si>
  <si>
    <t>000000L46101</t>
  </si>
  <si>
    <t>HOLLY DR</t>
  </si>
  <si>
    <t>WILSON AVE</t>
  </si>
  <si>
    <t>HARVEY DR</t>
  </si>
  <si>
    <t>000000L48901</t>
  </si>
  <si>
    <t>GLENDALE AVE</t>
  </si>
  <si>
    <t>LOS FELIZ RD</t>
  </si>
  <si>
    <t>MT CARMEL DR</t>
  </si>
  <si>
    <t>000000Q43801</t>
  </si>
  <si>
    <t>GNDL CL E/BROADWAY</t>
  </si>
  <si>
    <t>000000L49001</t>
  </si>
  <si>
    <t>LA CL</t>
  </si>
  <si>
    <t>PUDDINGSTONE CHANNEL</t>
  </si>
  <si>
    <t>SAN DIMAS CYN RD</t>
  </si>
  <si>
    <t>BONITA AVE</t>
  </si>
  <si>
    <t>SAN DIMAS</t>
  </si>
  <si>
    <t>000000L70901</t>
  </si>
  <si>
    <t>COVINA BLVD</t>
  </si>
  <si>
    <t>LONE HILL AVE</t>
  </si>
  <si>
    <t>000000L53101</t>
  </si>
  <si>
    <t>CALIFORNIA BLVD</t>
  </si>
  <si>
    <t>.05M N/BELLEFONTAINE</t>
  </si>
  <si>
    <t>ST JOHN AVE</t>
  </si>
  <si>
    <t>000000Q30401</t>
  </si>
  <si>
    <t>BELLEFONTAINE ST</t>
  </si>
  <si>
    <t>COLUMBIA AVE</t>
  </si>
  <si>
    <t>PASADENA AVE</t>
  </si>
  <si>
    <t>000000Q46001</t>
  </si>
  <si>
    <t>ORANGE GROVE BLVD</t>
  </si>
  <si>
    <t>CL @PATRICIAN WY</t>
  </si>
  <si>
    <t>000000L48501</t>
  </si>
  <si>
    <t>GLENARM ST</t>
  </si>
  <si>
    <t>ARROYO PKWY</t>
  </si>
  <si>
    <t>000000L51101</t>
  </si>
  <si>
    <t>SIERRA MADRE VILLA</t>
  </si>
  <si>
    <t>ROSEMEAD BLVD</t>
  </si>
  <si>
    <t>000000L52301</t>
  </si>
  <si>
    <t>.03 N/NEW YORK DR</t>
  </si>
  <si>
    <t>ALTA DENA DR</t>
  </si>
  <si>
    <t>000000WU9101</t>
  </si>
  <si>
    <t>Start point located based on Distanceance from end.</t>
  </si>
  <si>
    <t>BLANCHE ST.</t>
  </si>
  <si>
    <t>CL @ PATRICAN WY</t>
  </si>
  <si>
    <t>CL E/LINCOLN AVE</t>
  </si>
  <si>
    <t>SAN FERNANDO RD W</t>
  </si>
  <si>
    <t>SH 5</t>
  </si>
  <si>
    <t>FULTON AVE</t>
  </si>
  <si>
    <t>LA VERNE</t>
  </si>
  <si>
    <t>AZU CL</t>
  </si>
  <si>
    <t>DRT CL</t>
  </si>
  <si>
    <t>000000L49302</t>
  </si>
  <si>
    <t>Distance = 0.23</t>
  </si>
  <si>
    <t>COMPROMISE LINE RD</t>
  </si>
  <si>
    <t>ROUTE 66</t>
  </si>
  <si>
    <t>GLENDORA</t>
  </si>
  <si>
    <t>000000L53501</t>
  </si>
  <si>
    <t>Distance = 0.19</t>
  </si>
  <si>
    <t>BARRANCA AVE</t>
  </si>
  <si>
    <t>AMELIA AVE</t>
  </si>
  <si>
    <t>Distance = 0.75</t>
  </si>
  <si>
    <t>LORAINE AVE</t>
  </si>
  <si>
    <t>ELWOOD AVE</t>
  </si>
  <si>
    <t>Distance = 0.54</t>
  </si>
  <si>
    <t>KENILWORTH AVE</t>
  </si>
  <si>
    <t>SAN FERNANDO RD E</t>
  </si>
  <si>
    <t>COLORADO ST</t>
  </si>
  <si>
    <t>CONN</t>
  </si>
  <si>
    <t>ELK AVE</t>
  </si>
  <si>
    <t>000000Q40101</t>
  </si>
  <si>
    <t>Distance = 2.2</t>
  </si>
  <si>
    <t>Distance = 1.36</t>
  </si>
  <si>
    <t>ALOSTA AVE</t>
  </si>
  <si>
    <t>CONEY AVE</t>
  </si>
  <si>
    <t>Distance = 0.43</t>
  </si>
  <si>
    <t>Distance = 0.24</t>
  </si>
  <si>
    <t>LITTLE DALTON WH</t>
  </si>
  <si>
    <t>Distance = 0.11</t>
  </si>
  <si>
    <t>LITTLE DALTON WA</t>
  </si>
  <si>
    <t>CL @ LOS ANGELES RI</t>
  </si>
  <si>
    <t>000000L42601</t>
  </si>
  <si>
    <t>CL @ CLYBOURN AVE</t>
  </si>
  <si>
    <t>000000L40301</t>
  </si>
  <si>
    <t>STATE HWY 134</t>
  </si>
  <si>
    <t>FOREST LAWN DR</t>
  </si>
  <si>
    <t>000000L43901</t>
  </si>
  <si>
    <t>CL @LA TOUR WY</t>
  </si>
  <si>
    <t>VERDUGO BLVD</t>
  </si>
  <si>
    <t>000000L59501</t>
  </si>
  <si>
    <t>SH 134 ON/OFF RAMP</t>
  </si>
  <si>
    <t>FAIRMONT AVE</t>
  </si>
  <si>
    <t>000000QR6001</t>
  </si>
  <si>
    <t>GLENOAKS BLVD</t>
  </si>
  <si>
    <t>SH 134</t>
  </si>
  <si>
    <t>000000Q28001</t>
  </si>
  <si>
    <t>GLEN OAKS BLVD</t>
  </si>
  <si>
    <t>SANCHEZ DR</t>
  </si>
  <si>
    <t>DORAN ST</t>
  </si>
  <si>
    <t>000000Q28301</t>
  </si>
  <si>
    <t>1 to 2 to 3 to 2</t>
  </si>
  <si>
    <t>000000L48401</t>
  </si>
  <si>
    <t>LA CRESCENTA AVE</t>
  </si>
  <si>
    <t>000000L59201</t>
  </si>
  <si>
    <t>000000L59101</t>
  </si>
  <si>
    <t>000000Q42301</t>
  </si>
  <si>
    <t>CORDOVA AVE</t>
  </si>
  <si>
    <t>000000Q42001</t>
  </si>
  <si>
    <t>I-210 SB RAMPS</t>
  </si>
  <si>
    <t>000000L58901</t>
  </si>
  <si>
    <t>Distance = 0.35</t>
  </si>
  <si>
    <t>MONTROSE AVE</t>
  </si>
  <si>
    <t>000000L59001</t>
  </si>
  <si>
    <t>2 to 1 to 3</t>
  </si>
  <si>
    <t>OLIVE AVE</t>
  </si>
  <si>
    <t>ALAMEDA AVE</t>
  </si>
  <si>
    <t>BURBANK</t>
  </si>
  <si>
    <t>000000L58701</t>
  </si>
  <si>
    <t>ZOO DR</t>
  </si>
  <si>
    <t>000000L58601</t>
  </si>
  <si>
    <t>To I-5 on ramp</t>
  </si>
  <si>
    <t>THORNTON AV</t>
  </si>
  <si>
    <t>LA_BRB_BUENA VISTA ST</t>
  </si>
  <si>
    <t>VICTORY PL</t>
  </si>
  <si>
    <t>000000L58501</t>
  </si>
  <si>
    <t>LA_BRB_THORNTON AV</t>
  </si>
  <si>
    <t xml:space="preserve">Distance = 0.68 to and from reversed </t>
  </si>
  <si>
    <t>HOLLYWOOD WY</t>
  </si>
  <si>
    <t>SAN FERNANDO RD N</t>
  </si>
  <si>
    <t>000000L90001</t>
  </si>
  <si>
    <t>SAN FERNANDO BLVD</t>
  </si>
  <si>
    <t>000000L57001</t>
  </si>
  <si>
    <t>03MSE/MARINE ST</t>
  </si>
  <si>
    <t>NEILSON WY</t>
  </si>
  <si>
    <t>000000L11101</t>
  </si>
  <si>
    <t>.05 W/CENTINELA AVE</t>
  </si>
  <si>
    <t>000000MS2001</t>
  </si>
  <si>
    <t>I - 405</t>
  </si>
  <si>
    <t>KENTER AVE</t>
  </si>
  <si>
    <t>000000L17401</t>
  </si>
  <si>
    <t>NAPOLI DR</t>
  </si>
  <si>
    <t>TEMESCAL CYN RD</t>
  </si>
  <si>
    <t>CHAUTAUQUA BLVD</t>
  </si>
  <si>
    <t>HUBBARD ST</t>
  </si>
  <si>
    <t>HOLLYWOOD BLVD</t>
  </si>
  <si>
    <t>LAUREL CANYON BLVD</t>
  </si>
  <si>
    <t>MITCHELL AVE</t>
  </si>
  <si>
    <t>STANWOOD DR</t>
  </si>
  <si>
    <t>BUNDY DR</t>
  </si>
  <si>
    <t>000000L20001</t>
  </si>
  <si>
    <t>MESMER AVE</t>
  </si>
  <si>
    <t xml:space="preserve">Reversed from and to. </t>
  </si>
  <si>
    <t>.02M S/WASHINGTON BL</t>
  </si>
  <si>
    <t>To end Distance=0.9</t>
  </si>
  <si>
    <t>000000L12103</t>
  </si>
  <si>
    <t>.02 S/WASHINGTON BLVD</t>
  </si>
  <si>
    <t>PLAYA ST</t>
  </si>
  <si>
    <t>OVERLAND AVE</t>
  </si>
  <si>
    <t>000000L33501</t>
  </si>
  <si>
    <t>.026 N/121ST ST</t>
  </si>
  <si>
    <t>US HWY 101</t>
  </si>
  <si>
    <t>SOTO ST</t>
  </si>
  <si>
    <t>LOCKE AVE</t>
  </si>
  <si>
    <t>HUNTINGTON DR</t>
  </si>
  <si>
    <t>000000L49301</t>
  </si>
  <si>
    <t>000000L08601</t>
  </si>
  <si>
    <t>.02M S/BONDS ST</t>
  </si>
  <si>
    <t>L ST</t>
  </si>
  <si>
    <t>000000L04401</t>
  </si>
  <si>
    <t>CENTURY BLVD</t>
  </si>
  <si>
    <t>VAN HORNE AVE</t>
  </si>
  <si>
    <t>WINCHESTER AVE</t>
  </si>
  <si>
    <t>TOPAZ ST</t>
  </si>
  <si>
    <t>HUNTINGTON DR N</t>
  </si>
  <si>
    <t>000000L49201</t>
  </si>
  <si>
    <t>FIRESTONE BLVD</t>
  </si>
  <si>
    <t>ALHAMBRA AVE</t>
  </si>
  <si>
    <t>190TH ST</t>
  </si>
  <si>
    <t>VANHORN AVE</t>
  </si>
  <si>
    <t>FLORENCE AVE</t>
  </si>
  <si>
    <t>144TH ST</t>
  </si>
  <si>
    <t>COMPTON</t>
  </si>
  <si>
    <t>GREENLEAF BLVD</t>
  </si>
  <si>
    <t>.023M S/ 131ST ST</t>
  </si>
  <si>
    <t>Distance = 0.63</t>
  </si>
  <si>
    <t>.1 S/GREENLEAF BLVD</t>
  </si>
  <si>
    <t>.15 N/VICTORIA ST</t>
  </si>
  <si>
    <t>.15M N/VICTORIA ST</t>
  </si>
  <si>
    <t>VICTORIA ST</t>
  </si>
  <si>
    <t>SHWY 91</t>
  </si>
  <si>
    <t>000000L04301</t>
  </si>
  <si>
    <t>2 to 3 to 2</t>
  </si>
  <si>
    <t>CLARION DR</t>
  </si>
  <si>
    <t>223RD ST</t>
  </si>
  <si>
    <t>UNIVERSITY DR (190 ST)</t>
  </si>
  <si>
    <t>BROADWAY ST</t>
  </si>
  <si>
    <t>000000L13901</t>
  </si>
  <si>
    <t>.1M S/GREENLEAF BLVD</t>
  </si>
  <si>
    <t>TORRANCE BLVD</t>
  </si>
  <si>
    <t>000000L07101</t>
  </si>
  <si>
    <t>Overlaps 426. Changed TO</t>
  </si>
  <si>
    <t>182nd ST</t>
  </si>
  <si>
    <t>CL E/PROSPECT</t>
  </si>
  <si>
    <t>ANZA AVE</t>
  </si>
  <si>
    <t>CL .1M E/PROSPECT AV</t>
  </si>
  <si>
    <t>236TH ST</t>
  </si>
  <si>
    <t>DEL AMO ST</t>
  </si>
  <si>
    <t>ROCKEFELLER LN</t>
  </si>
  <si>
    <t>FLAGLER LN</t>
  </si>
  <si>
    <t>000000L08401</t>
  </si>
  <si>
    <t>VANDERBILT LN</t>
  </si>
  <si>
    <t>AVIATION WY</t>
  </si>
  <si>
    <t>MARINE AVE</t>
  </si>
  <si>
    <t>AVIATION BLVD</t>
  </si>
  <si>
    <t>000000L08201</t>
  </si>
  <si>
    <t>CATALINA AVE</t>
  </si>
  <si>
    <t>CL @ARTESIA BLVD</t>
  </si>
  <si>
    <t>CL @HARPER AVE</t>
  </si>
  <si>
    <t>INGLEWOOD AVE</t>
  </si>
  <si>
    <t>CL @AVIATION BLVD</t>
  </si>
  <si>
    <t>MANHATTAN BCH BL</t>
  </si>
  <si>
    <t>000000L07801</t>
  </si>
  <si>
    <t>MANHATTAN AVE</t>
  </si>
  <si>
    <t>MANHATTAN BEACH BL</t>
  </si>
  <si>
    <t>MANHATTAN BEACH</t>
  </si>
  <si>
    <t>MANHATTAN BEACH BLVD</t>
  </si>
  <si>
    <t>000000L08101</t>
  </si>
  <si>
    <t>CL @ARTESIA BLVD (SH 91)</t>
  </si>
  <si>
    <t>CL @45TH ST</t>
  </si>
  <si>
    <t>000000L07901</t>
  </si>
  <si>
    <t>DENKER AVE</t>
  </si>
  <si>
    <t>TORRANCE PL N</t>
  </si>
  <si>
    <t>000000Q81101</t>
  </si>
  <si>
    <t>PRAIRIE AVE</t>
  </si>
  <si>
    <t>ARTESIA BLVD</t>
  </si>
  <si>
    <t>REDONDO BEACH BLVD</t>
  </si>
  <si>
    <t>LAWNDALE</t>
  </si>
  <si>
    <t>000000L07701</t>
  </si>
  <si>
    <t>SH 1</t>
  </si>
  <si>
    <t>HERMOSA BEACH</t>
  </si>
  <si>
    <t>EL SEGUNDO BLVD</t>
  </si>
  <si>
    <t>182ND ST</t>
  </si>
  <si>
    <t>GARDENA</t>
  </si>
  <si>
    <t>000000L00502</t>
  </si>
  <si>
    <t>.17M E/CAROLWOOD DR</t>
  </si>
  <si>
    <t>BEVERLY GLEN BLVD</t>
  </si>
  <si>
    <t>SANTA MONICA BL SH 2</t>
  </si>
  <si>
    <t>WESTWOOD BLVD</t>
  </si>
  <si>
    <t>000000L20501</t>
  </si>
  <si>
    <t>000000L43301</t>
  </si>
  <si>
    <t>000000L12801</t>
  </si>
  <si>
    <t>SHWY 2</t>
  </si>
  <si>
    <t>000000L20701</t>
  </si>
  <si>
    <t>CL S/BEVERLY BLVD</t>
  </si>
  <si>
    <t>BURTON WY</t>
  </si>
  <si>
    <t>ROBERTSON BLVD</t>
  </si>
  <si>
    <t>000000L24901</t>
  </si>
  <si>
    <t>CL @ BURTON WY</t>
  </si>
  <si>
    <t>DOHENY DR</t>
  </si>
  <si>
    <t>000000L40401</t>
  </si>
  <si>
    <t>.05M N/GREENLAWN AVE</t>
  </si>
  <si>
    <t>BALLONA CREEK</t>
  </si>
  <si>
    <t>LA CIENEGA</t>
  </si>
  <si>
    <t>SEPULVEDA BL</t>
  </si>
  <si>
    <t>LA_LA_IMPERIAL HWY</t>
  </si>
  <si>
    <t>SAN VINCENTE ST</t>
  </si>
  <si>
    <t>000000L24401</t>
  </si>
  <si>
    <t>.248 N/ OHIO AVE</t>
  </si>
  <si>
    <t>5 to 3</t>
  </si>
  <si>
    <t>CENTURY BL</t>
  </si>
  <si>
    <t>RTE 105</t>
  </si>
  <si>
    <t>VISTA DEL MAR</t>
  </si>
  <si>
    <t>000000L10001</t>
  </si>
  <si>
    <t>BALLONA CR</t>
  </si>
  <si>
    <t>BEVERLY HILLS</t>
  </si>
  <si>
    <t>000000L24501</t>
  </si>
  <si>
    <t>REXFORD DR</t>
  </si>
  <si>
    <t>S SANTA MONICA BLVD</t>
  </si>
  <si>
    <t>CL E/SIERRA DR</t>
  </si>
  <si>
    <t>CL 0.2M NW/COPLEY DR</t>
  </si>
  <si>
    <t>AVIATION BL</t>
  </si>
  <si>
    <t>111TH ST</t>
  </si>
  <si>
    <t>LA_LA_104TH ST</t>
  </si>
  <si>
    <t>104TH ST</t>
  </si>
  <si>
    <t>LA TIJERA BLVD</t>
  </si>
  <si>
    <t>000000L10101</t>
  </si>
  <si>
    <t>LA_LA_CENTURY BL</t>
  </si>
  <si>
    <t>IMPERIAL</t>
  </si>
  <si>
    <t>LA_LA_AVIATION BL</t>
  </si>
  <si>
    <t>AIRPORT BLVD</t>
  </si>
  <si>
    <t>000000L12901</t>
  </si>
  <si>
    <t>RTE 405 RAMP</t>
  </si>
  <si>
    <t>LA CIENEGA BL</t>
  </si>
  <si>
    <t>SEPULVEDA WESTWAY</t>
  </si>
  <si>
    <t>EMERSON AVE</t>
  </si>
  <si>
    <t>88TH ST</t>
  </si>
  <si>
    <t>GAULT ST</t>
  </si>
  <si>
    <t>SHERMAN WY</t>
  </si>
  <si>
    <t>SHERMAN CIR</t>
  </si>
  <si>
    <t>000000LQ1601</t>
  </si>
  <si>
    <t>VINELAND AVE</t>
  </si>
  <si>
    <t>PLATT AVE</t>
  </si>
  <si>
    <t>000000L54701</t>
  </si>
  <si>
    <t>000000L42401</t>
  </si>
  <si>
    <t>Distance = 7.05</t>
  </si>
  <si>
    <t>000000L42501</t>
  </si>
  <si>
    <t>000000L38701</t>
  </si>
  <si>
    <t>FILMORE ST</t>
  </si>
  <si>
    <t>ARLETA AVE</t>
  </si>
  <si>
    <t>000000L40201</t>
  </si>
  <si>
    <t>Distance = 7.92</t>
  </si>
  <si>
    <t>WOODMAN AVE</t>
  </si>
  <si>
    <t>000000L39901</t>
  </si>
  <si>
    <t>THOUSAND OAKS BLVD</t>
  </si>
  <si>
    <t>VENTURA FWY SH 101</t>
  </si>
  <si>
    <t>WESTLAKE BLVD</t>
  </si>
  <si>
    <t>THOUSAND OAKS</t>
  </si>
  <si>
    <t>VEN_THOK_WESTLAKE BLVD</t>
  </si>
  <si>
    <t>CANOGA AVE</t>
  </si>
  <si>
    <t>000000L55301</t>
  </si>
  <si>
    <t>000000L53801</t>
  </si>
  <si>
    <t>000000L54301</t>
  </si>
  <si>
    <t>Distance = 5.99</t>
  </si>
  <si>
    <t>1 to 3</t>
  </si>
  <si>
    <t>TUJUNGA CYN BLVD</t>
  </si>
  <si>
    <t>000000L58401</t>
  </si>
  <si>
    <t>HILLCREST DR</t>
  </si>
  <si>
    <t>RANCHO CONEJO BLVD</t>
  </si>
  <si>
    <t>VEN_THOK_RANCHO CONEJO BLVD</t>
  </si>
  <si>
    <t>SB RAMPS SHWY 101</t>
  </si>
  <si>
    <t>CL .14 E/SADDLE TRAIL</t>
  </si>
  <si>
    <t>RANCHO RD</t>
  </si>
  <si>
    <t>000000NQ9601</t>
  </si>
  <si>
    <t>Beginning under construction. Moved to adjacent lane.</t>
  </si>
  <si>
    <t>AVE DE LOS ARBOLES</t>
  </si>
  <si>
    <t>ERBES RD</t>
  </si>
  <si>
    <t>VEN_THOK_ERBES RD</t>
  </si>
  <si>
    <t>NORWICH AVE</t>
  </si>
  <si>
    <t>JANSS RD</t>
  </si>
  <si>
    <t>VEN_THOK_JANSS RD</t>
  </si>
  <si>
    <t>SILAS AVE</t>
  </si>
  <si>
    <t>BORCHARD RD</t>
  </si>
  <si>
    <t>VEN_THOK_BORCHARD RD</t>
  </si>
  <si>
    <t>MOORPARK FWY SH 23</t>
  </si>
  <si>
    <t>OLSEN RD</t>
  </si>
  <si>
    <t>SUNSET HILLS BLVD</t>
  </si>
  <si>
    <t>VEN_THOK_SUNSET HILLS BLVD</t>
  </si>
  <si>
    <t>CL 1.2M E SHWY 23</t>
  </si>
  <si>
    <t>SHWY 23</t>
  </si>
  <si>
    <t>VEN_THOK_OLSEN RD</t>
  </si>
  <si>
    <t>WILDWOOD AVE</t>
  </si>
  <si>
    <t>NB RAMPS SHWY 101</t>
  </si>
  <si>
    <t>2 TO 3</t>
  </si>
  <si>
    <t>SIMI VALLEY</t>
  </si>
  <si>
    <t>VEN_SIMV_LOS ANGELES AVE</t>
  </si>
  <si>
    <t>VEN_SIMV_MADERA RD</t>
  </si>
  <si>
    <t>SANTA PAULA</t>
  </si>
  <si>
    <t>VEN_SPA_PECK RD</t>
  </si>
  <si>
    <t>10TH ST-SHWY 150</t>
  </si>
  <si>
    <t>VEN_SPA_HARVARD BLVD</t>
  </si>
  <si>
    <t>MOORPARK</t>
  </si>
  <si>
    <t>LOS ANGELES AVE (SH 118)</t>
  </si>
  <si>
    <t>VEN_MRPK_TIERRA REJADA RD</t>
  </si>
  <si>
    <t>CL .8 NW/C ST</t>
  </si>
  <si>
    <t>FILLMORE</t>
  </si>
  <si>
    <t>VEN_CO_OLD TELEGRAPH RD</t>
  </si>
  <si>
    <t>.78 W/PALMA DR</t>
  </si>
  <si>
    <t>VENTURA COUNTY</t>
  </si>
  <si>
    <t>VEN_CO_OLIVAS PARK DR</t>
  </si>
  <si>
    <t>VEN_CO_SANTA CLARA AVE</t>
  </si>
  <si>
    <t>Changed FROM. New length = 4.35</t>
  </si>
  <si>
    <t>VEN_CO_HUENEME RD</t>
  </si>
  <si>
    <t>Changed TO</t>
  </si>
  <si>
    <t>VEN_CO_GONZALES RD</t>
  </si>
  <si>
    <t>FIFTH ST SH 34</t>
  </si>
  <si>
    <t>CHANNEL IS BLVD</t>
  </si>
  <si>
    <t>VEN_CO_RICE AVE</t>
  </si>
  <si>
    <t>MILLS RD</t>
  </si>
  <si>
    <t>VENTURA</t>
  </si>
  <si>
    <t>VEN_VEN_MILLS RD</t>
  </si>
  <si>
    <t>Switched 'FROM' &amp; 'TO'</t>
  </si>
  <si>
    <t>VEN_VEN_SEAWARD AVE</t>
  </si>
  <si>
    <t>VEN_VEN_TELEPHONE RD</t>
  </si>
  <si>
    <t>J ST</t>
  </si>
  <si>
    <t>PORT HUENEME RD</t>
  </si>
  <si>
    <t>PORT HUENEME</t>
  </si>
  <si>
    <t>VEN_CO_PORT HUENEME RD</t>
  </si>
  <si>
    <t>PARK AVE</t>
  </si>
  <si>
    <t>VEN_PHME_VENTURA RD</t>
  </si>
  <si>
    <t>Changed From. New Length 1.31</t>
  </si>
  <si>
    <t>CHANNEL ISLANDS BL</t>
  </si>
  <si>
    <t>VEN_CO_VENTURA RD</t>
  </si>
  <si>
    <t>VEN_CO_CHANNEL ISLANDS BL</t>
  </si>
  <si>
    <t>FIFTH ST</t>
  </si>
  <si>
    <t>NINTH ST</t>
  </si>
  <si>
    <t>STURGIS RD</t>
  </si>
  <si>
    <t>N RICE RD</t>
  </si>
  <si>
    <t>OXNARD</t>
  </si>
  <si>
    <t>VEN_OXN_N RICE RD</t>
  </si>
  <si>
    <t>OXNARD BLVD</t>
  </si>
  <si>
    <t>CHANNEL ISLAND</t>
  </si>
  <si>
    <t>000000N03401</t>
  </si>
  <si>
    <t>2 TO 1</t>
  </si>
  <si>
    <t>LATIGO RD</t>
  </si>
  <si>
    <t>VEN_OXN_GONZALES RD</t>
  </si>
  <si>
    <t>VEN_OXN_CAMINO DEL SOL</t>
  </si>
  <si>
    <t>.1M S/CURLEW WY</t>
  </si>
  <si>
    <t>LAKESHORE DR</t>
  </si>
  <si>
    <t>VEN_OXN_VICTORIA AVE</t>
  </si>
  <si>
    <t>VEN_OXN_HUENEME RD</t>
  </si>
  <si>
    <t>CAMP PLENTY RD</t>
  </si>
  <si>
    <t>.6M W/GOLDEN OAK RD</t>
  </si>
  <si>
    <t>SOLEDAD CYN RD</t>
  </si>
  <si>
    <t>SANTA CLARITA</t>
  </si>
  <si>
    <t>PALMDALE</t>
  </si>
  <si>
    <t>CL .25 N/AVE Q</t>
  </si>
  <si>
    <t>000000W49101</t>
  </si>
  <si>
    <t>CL @CA AQDCT</t>
  </si>
  <si>
    <t>PEARBLOSSOM  HWY</t>
  </si>
  <si>
    <t>000000Q00701</t>
  </si>
  <si>
    <t>Distance= 5.51</t>
  </si>
  <si>
    <t>AVE E-8</t>
  </si>
  <si>
    <t>Distance = 4.5</t>
  </si>
  <si>
    <t>AVE A KERN CO LN</t>
  </si>
  <si>
    <t>LANCASTER</t>
  </si>
  <si>
    <t>Notes / Remarks</t>
  </si>
  <si>
    <t>Surv. # Lns</t>
  </si>
  <si>
    <t># of lanes</t>
  </si>
  <si>
    <t>IRI Date MM/DD/YYYY</t>
  </si>
  <si>
    <t>Difference in Length (%)</t>
  </si>
  <si>
    <t>Difference in Length (mile)</t>
  </si>
  <si>
    <t>End Long</t>
  </si>
  <si>
    <t>End Lat</t>
  </si>
  <si>
    <t>Start Long</t>
  </si>
  <si>
    <t>Start Lat</t>
  </si>
  <si>
    <t>Surv. Length (mile)</t>
  </si>
  <si>
    <t>Length Field (mile)</t>
  </si>
  <si>
    <t>Ave IRI</t>
  </si>
  <si>
    <t>Length (mile)</t>
  </si>
  <si>
    <t>To_Location</t>
  </si>
  <si>
    <t>From_Location</t>
  </si>
  <si>
    <t>Street</t>
  </si>
  <si>
    <t>Jur</t>
  </si>
  <si>
    <t>Cty</t>
  </si>
  <si>
    <t>SID</t>
  </si>
  <si>
    <t>IFB: 65A0493
Caltrans HPMS IRI Report</t>
  </si>
  <si>
    <t>z</t>
  </si>
  <si>
    <t>Contract 72A0092</t>
  </si>
  <si>
    <t>Contract 65A0493</t>
  </si>
  <si>
    <t>171 Locations</t>
  </si>
  <si>
    <t>664 Locations</t>
  </si>
  <si>
    <t>LA and VEN Counties</t>
  </si>
  <si>
    <t>LA, VEN, SBD and RIV Counties</t>
  </si>
  <si>
    <t>Collected from 1/5/2009 to 1/16/2009</t>
  </si>
  <si>
    <t>Route_ID</t>
  </si>
  <si>
    <t>Collected from 9/25/2013 to 1/10/2014</t>
  </si>
  <si>
    <t>Total collected</t>
  </si>
</sst>
</file>

<file path=xl/styles.xml><?xml version="1.0" encoding="utf-8"?>
<styleSheet xmlns="http://schemas.openxmlformats.org/spreadsheetml/2006/main">
  <numFmts count="8">
    <numFmt numFmtId="164" formatCode="mm/dd/yy"/>
    <numFmt numFmtId="165" formatCode="0.0%"/>
    <numFmt numFmtId="166" formatCode="0.000"/>
    <numFmt numFmtId="167" formatCode="m/d/yy;@"/>
    <numFmt numFmtId="168" formatCode="0.0"/>
    <numFmt numFmtId="169" formatCode="0.000000"/>
    <numFmt numFmtId="170" formatCode="#,##0.0"/>
    <numFmt numFmtId="171" formatCode="000"/>
  </numFmts>
  <fonts count="10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Verdana"/>
    </font>
    <font>
      <b/>
      <sz val="10"/>
      <name val="Verdana"/>
    </font>
    <font>
      <sz val="10"/>
      <name val="Arial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2" fillId="0" borderId="0" xfId="2"/>
    <xf numFmtId="0" fontId="3" fillId="2" borderId="1" xfId="2" applyFont="1" applyFill="1" applyBorder="1"/>
    <xf numFmtId="0" fontId="2" fillId="0" borderId="1" xfId="2" applyBorder="1"/>
    <xf numFmtId="14" fontId="2" fillId="0" borderId="1" xfId="2" applyNumberFormat="1" applyBorder="1"/>
    <xf numFmtId="2" fontId="2" fillId="0" borderId="1" xfId="2" applyNumberFormat="1" applyBorder="1"/>
    <xf numFmtId="164" fontId="3" fillId="2" borderId="1" xfId="2" applyNumberFormat="1" applyFont="1" applyFill="1" applyBorder="1"/>
    <xf numFmtId="0" fontId="0" fillId="0" borderId="2" xfId="0" applyBorder="1"/>
    <xf numFmtId="165" fontId="0" fillId="0" borderId="0" xfId="1" applyNumberFormat="1" applyFont="1"/>
    <xf numFmtId="166" fontId="0" fillId="0" borderId="0" xfId="0" applyNumberFormat="1"/>
    <xf numFmtId="166" fontId="0" fillId="0" borderId="2" xfId="0" applyNumberFormat="1" applyBorder="1"/>
    <xf numFmtId="0" fontId="5" fillId="2" borderId="3" xfId="2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4"/>
    <xf numFmtId="0" fontId="6" fillId="0" borderId="0" xfId="4" applyAlignment="1">
      <alignment horizontal="center"/>
    </xf>
    <xf numFmtId="167" fontId="6" fillId="0" borderId="0" xfId="4" applyNumberFormat="1" applyAlignment="1">
      <alignment horizontal="center"/>
    </xf>
    <xf numFmtId="168" fontId="6" fillId="0" borderId="0" xfId="4" applyNumberFormat="1" applyAlignment="1">
      <alignment horizontal="center"/>
    </xf>
    <xf numFmtId="2" fontId="6" fillId="0" borderId="0" xfId="4" applyNumberFormat="1" applyAlignment="1">
      <alignment horizontal="center"/>
    </xf>
    <xf numFmtId="1" fontId="6" fillId="0" borderId="0" xfId="4" applyNumberFormat="1" applyAlignment="1">
      <alignment horizontal="center"/>
    </xf>
    <xf numFmtId="0" fontId="6" fillId="0" borderId="1" xfId="4" applyBorder="1" applyAlignment="1">
      <alignment horizontal="center"/>
    </xf>
    <xf numFmtId="167" fontId="6" fillId="0" borderId="1" xfId="4" applyNumberFormat="1" applyBorder="1" applyAlignment="1">
      <alignment horizontal="center"/>
    </xf>
    <xf numFmtId="168" fontId="6" fillId="0" borderId="1" xfId="4" applyNumberFormat="1" applyBorder="1" applyAlignment="1">
      <alignment horizontal="center"/>
    </xf>
    <xf numFmtId="2" fontId="6" fillId="0" borderId="1" xfId="4" applyNumberFormat="1" applyBorder="1" applyAlignment="1">
      <alignment horizontal="center"/>
    </xf>
    <xf numFmtId="1" fontId="6" fillId="0" borderId="1" xfId="4" applyNumberFormat="1" applyBorder="1" applyAlignment="1">
      <alignment horizontal="center"/>
    </xf>
    <xf numFmtId="0" fontId="7" fillId="3" borderId="4" xfId="5" applyFont="1" applyFill="1" applyBorder="1" applyAlignment="1">
      <alignment horizontal="center" vertical="center" wrapText="1"/>
    </xf>
    <xf numFmtId="167" fontId="7" fillId="3" borderId="4" xfId="5" applyNumberFormat="1" applyFont="1" applyFill="1" applyBorder="1" applyAlignment="1">
      <alignment horizontal="center" vertical="center" wrapText="1"/>
    </xf>
    <xf numFmtId="168" fontId="7" fillId="3" borderId="4" xfId="5" applyNumberFormat="1" applyFont="1" applyFill="1" applyBorder="1" applyAlignment="1">
      <alignment horizontal="center" vertical="center" wrapText="1"/>
    </xf>
    <xf numFmtId="2" fontId="8" fillId="3" borderId="4" xfId="5" applyNumberFormat="1" applyFont="1" applyFill="1" applyBorder="1" applyAlignment="1">
      <alignment horizontal="center" vertical="center" wrapText="1"/>
    </xf>
    <xf numFmtId="169" fontId="8" fillId="3" borderId="5" xfId="5" applyNumberFormat="1" applyFont="1" applyFill="1" applyBorder="1" applyAlignment="1">
      <alignment horizontal="center" vertical="center" wrapText="1"/>
    </xf>
    <xf numFmtId="169" fontId="8" fillId="3" borderId="4" xfId="5" applyNumberFormat="1" applyFont="1" applyFill="1" applyBorder="1" applyAlignment="1">
      <alignment horizontal="center" vertical="center" wrapText="1"/>
    </xf>
    <xf numFmtId="169" fontId="7" fillId="3" borderId="5" xfId="5" applyNumberFormat="1" applyFont="1" applyFill="1" applyBorder="1" applyAlignment="1">
      <alignment horizontal="center" vertical="center" wrapText="1"/>
    </xf>
    <xf numFmtId="169" fontId="7" fillId="3" borderId="4" xfId="5" applyNumberFormat="1" applyFont="1" applyFill="1" applyBorder="1" applyAlignment="1">
      <alignment horizontal="center" vertical="center" wrapText="1"/>
    </xf>
    <xf numFmtId="2" fontId="7" fillId="3" borderId="5" xfId="5" applyNumberFormat="1" applyFont="1" applyFill="1" applyBorder="1" applyAlignment="1">
      <alignment horizontal="center" vertical="center" wrapText="1"/>
    </xf>
    <xf numFmtId="2" fontId="7" fillId="3" borderId="4" xfId="5" applyNumberFormat="1" applyFont="1" applyFill="1" applyBorder="1" applyAlignment="1">
      <alignment horizontal="center" vertical="center" wrapText="1"/>
    </xf>
    <xf numFmtId="170" fontId="7" fillId="3" borderId="4" xfId="5" applyNumberFormat="1" applyFont="1" applyFill="1" applyBorder="1" applyAlignment="1">
      <alignment horizontal="center" vertical="center" wrapText="1"/>
    </xf>
    <xf numFmtId="171" fontId="7" fillId="3" borderId="4" xfId="5" applyNumberFormat="1" applyFont="1" applyFill="1" applyBorder="1" applyAlignment="1">
      <alignment horizontal="center" vertical="center" wrapText="1"/>
    </xf>
    <xf numFmtId="167" fontId="6" fillId="0" borderId="0" xfId="4" applyNumberFormat="1"/>
    <xf numFmtId="168" fontId="6" fillId="0" borderId="0" xfId="4" applyNumberFormat="1"/>
    <xf numFmtId="2" fontId="6" fillId="0" borderId="0" xfId="4" applyNumberFormat="1"/>
    <xf numFmtId="0" fontId="9" fillId="0" borderId="0" xfId="4" applyFont="1" applyAlignment="1">
      <alignment horizontal="center" wrapText="1"/>
    </xf>
    <xf numFmtId="0" fontId="0" fillId="0" borderId="2" xfId="0" applyBorder="1" applyAlignment="1">
      <alignment wrapText="1"/>
    </xf>
    <xf numFmtId="14" fontId="0" fillId="0" borderId="0" xfId="0" applyNumberFormat="1"/>
  </cellXfs>
  <cellStyles count="8">
    <cellStyle name="Normal" xfId="0" builtinId="0"/>
    <cellStyle name="Normal 2" xfId="2"/>
    <cellStyle name="Normal 2 2" xfId="3"/>
    <cellStyle name="Normal 2 3" xfId="5"/>
    <cellStyle name="Normal 3" xfId="4"/>
    <cellStyle name="Normal 4" xfId="6"/>
    <cellStyle name="Normal 5" xfId="7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'Condition from IRI'!$B$2:$B$4</c:f>
              <c:strCache>
                <c:ptCount val="3"/>
                <c:pt idx="0">
                  <c:v>GOOD</c:v>
                </c:pt>
                <c:pt idx="1">
                  <c:v>FAIR</c:v>
                </c:pt>
                <c:pt idx="2">
                  <c:v>POOR</c:v>
                </c:pt>
              </c:strCache>
            </c:strRef>
          </c:cat>
          <c:val>
            <c:numRef>
              <c:f>'Condition from IRI'!$C$2:$C$4</c:f>
              <c:numCache>
                <c:formatCode>0.000</c:formatCode>
                <c:ptCount val="3"/>
                <c:pt idx="0">
                  <c:v>2.2604000000000002</c:v>
                </c:pt>
                <c:pt idx="1">
                  <c:v>56.599100000000007</c:v>
                </c:pt>
                <c:pt idx="2">
                  <c:v>162.60929999999999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'Condition from IRI'!$I$2:$I$4</c:f>
              <c:strCache>
                <c:ptCount val="3"/>
                <c:pt idx="0">
                  <c:v>GOOD</c:v>
                </c:pt>
                <c:pt idx="1">
                  <c:v>FAIR</c:v>
                </c:pt>
                <c:pt idx="2">
                  <c:v>POOR</c:v>
                </c:pt>
              </c:strCache>
            </c:strRef>
          </c:cat>
          <c:val>
            <c:numRef>
              <c:f>'Condition from IRI'!$J$2:$J$4</c:f>
              <c:numCache>
                <c:formatCode>0.000</c:formatCode>
                <c:ptCount val="3"/>
                <c:pt idx="0">
                  <c:v>6.12</c:v>
                </c:pt>
                <c:pt idx="1">
                  <c:v>108.33889393939398</c:v>
                </c:pt>
                <c:pt idx="2">
                  <c:v>650.07947537878761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60960</xdr:rowOff>
    </xdr:from>
    <xdr:to>
      <xdr:col>4</xdr:col>
      <xdr:colOff>510540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518160</xdr:colOff>
      <xdr:row>6</xdr:row>
      <xdr:rowOff>60960</xdr:rowOff>
    </xdr:from>
    <xdr:to>
      <xdr:col>11</xdr:col>
      <xdr:colOff>106680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E1" sqref="E1"/>
    </sheetView>
  </sheetViews>
  <sheetFormatPr defaultRowHeight="13.8"/>
  <cols>
    <col min="1" max="1" width="9.6640625" bestFit="1" customWidth="1"/>
    <col min="2" max="2" width="11.77734375" bestFit="1" customWidth="1"/>
    <col min="3" max="3" width="21" bestFit="1" customWidth="1"/>
    <col min="8" max="8" width="9.6640625" bestFit="1" customWidth="1"/>
    <col min="9" max="9" width="12.21875" bestFit="1" customWidth="1"/>
    <col min="10" max="10" width="21" bestFit="1" customWidth="1"/>
  </cols>
  <sheetData>
    <row r="1" spans="1:11" ht="32.4" customHeight="1">
      <c r="B1" s="12" t="s">
        <v>39</v>
      </c>
      <c r="C1" s="12" t="s">
        <v>677</v>
      </c>
      <c r="I1" s="40" t="s">
        <v>39</v>
      </c>
      <c r="J1" s="40" t="s">
        <v>677</v>
      </c>
    </row>
    <row r="2" spans="1:11">
      <c r="A2" t="s">
        <v>680</v>
      </c>
      <c r="B2" t="s">
        <v>167</v>
      </c>
      <c r="C2" s="9">
        <v>2.2604000000000002</v>
      </c>
      <c r="D2" s="8">
        <f>C2/$C$5</f>
        <v>1.0206403791414412E-2</v>
      </c>
      <c r="H2" t="s">
        <v>680</v>
      </c>
      <c r="I2" t="s">
        <v>167</v>
      </c>
      <c r="J2" s="9">
        <v>6.12</v>
      </c>
      <c r="K2" s="8">
        <f>J2/$J$5</f>
        <v>8.0048304252641252E-3</v>
      </c>
    </row>
    <row r="3" spans="1:11">
      <c r="A3" t="s">
        <v>679</v>
      </c>
      <c r="B3" t="s">
        <v>91</v>
      </c>
      <c r="C3" s="9">
        <v>56.599100000000007</v>
      </c>
      <c r="D3" s="8">
        <f t="shared" ref="D3:D4" si="0">C3/$C$5</f>
        <v>0.25556240879076425</v>
      </c>
      <c r="H3" t="s">
        <v>679</v>
      </c>
      <c r="I3" t="s">
        <v>91</v>
      </c>
      <c r="J3" s="9">
        <v>108.33889393939398</v>
      </c>
      <c r="K3" s="8">
        <f t="shared" ref="K3:K4" si="1">J3/$J$5</f>
        <v>0.14170497948456276</v>
      </c>
    </row>
    <row r="4" spans="1:11">
      <c r="A4" t="s">
        <v>678</v>
      </c>
      <c r="B4" s="7" t="s">
        <v>47</v>
      </c>
      <c r="C4" s="10">
        <v>162.60929999999999</v>
      </c>
      <c r="D4" s="8">
        <f t="shared" si="0"/>
        <v>0.73423118741782134</v>
      </c>
      <c r="H4" s="7" t="s">
        <v>678</v>
      </c>
      <c r="I4" s="7" t="s">
        <v>47</v>
      </c>
      <c r="J4" s="10">
        <v>650.07947537878761</v>
      </c>
      <c r="K4" s="8">
        <f t="shared" si="1"/>
        <v>0.85029019009017315</v>
      </c>
    </row>
    <row r="5" spans="1:11">
      <c r="B5" t="s">
        <v>2004</v>
      </c>
      <c r="C5" s="9">
        <v>221.46879999999999</v>
      </c>
      <c r="I5" t="s">
        <v>2004</v>
      </c>
      <c r="J5" s="9">
        <v>764.53836931818159</v>
      </c>
    </row>
    <row r="25" spans="1:8">
      <c r="A25" t="s">
        <v>1995</v>
      </c>
      <c r="H25" t="s">
        <v>1996</v>
      </c>
    </row>
    <row r="26" spans="1:8">
      <c r="A26" t="s">
        <v>1997</v>
      </c>
      <c r="H26" t="s">
        <v>1998</v>
      </c>
    </row>
    <row r="27" spans="1:8">
      <c r="A27" t="s">
        <v>1999</v>
      </c>
      <c r="H27" t="s">
        <v>2000</v>
      </c>
    </row>
    <row r="28" spans="1:8">
      <c r="A28" t="s">
        <v>2001</v>
      </c>
      <c r="H28" t="s">
        <v>2003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74"/>
  <sheetViews>
    <sheetView topLeftCell="L1" workbookViewId="0">
      <pane ySplit="1" topLeftCell="A143" activePane="bottomLeft" state="frozen"/>
      <selection pane="bottomLeft" activeCell="M174" sqref="M174"/>
    </sheetView>
  </sheetViews>
  <sheetFormatPr defaultRowHeight="13.8"/>
  <cols>
    <col min="1" max="1" width="12.44140625" bestFit="1" customWidth="1"/>
    <col min="2" max="2" width="8.44140625" bestFit="1" customWidth="1"/>
    <col min="3" max="3" width="13.44140625" bestFit="1" customWidth="1"/>
    <col min="4" max="4" width="21.88671875" bestFit="1" customWidth="1"/>
    <col min="5" max="5" width="23" bestFit="1" customWidth="1"/>
    <col min="6" max="6" width="23.33203125" bestFit="1" customWidth="1"/>
    <col min="7" max="7" width="24.6640625" bestFit="1" customWidth="1"/>
    <col min="8" max="8" width="27" bestFit="1" customWidth="1"/>
    <col min="9" max="9" width="17.33203125" bestFit="1" customWidth="1"/>
    <col min="10" max="10" width="19.21875" bestFit="1" customWidth="1"/>
    <col min="11" max="11" width="15.44140625" bestFit="1" customWidth="1"/>
    <col min="12" max="13" width="17.21875" bestFit="1" customWidth="1"/>
    <col min="14" max="14" width="18.6640625" bestFit="1" customWidth="1"/>
    <col min="15" max="15" width="31.44140625" bestFit="1" customWidth="1"/>
    <col min="16" max="16" width="31.88671875" bestFit="1" customWidth="1"/>
    <col min="17" max="17" width="30.109375" bestFit="1" customWidth="1"/>
    <col min="18" max="18" width="29.109375" bestFit="1" customWidth="1"/>
    <col min="19" max="19" width="22.88671875" bestFit="1" customWidth="1"/>
    <col min="20" max="20" width="15.44140625" bestFit="1" customWidth="1"/>
    <col min="21" max="22" width="11.109375" bestFit="1" customWidth="1"/>
    <col min="23" max="23" width="11" bestFit="1" customWidth="1"/>
    <col min="24" max="24" width="11.21875" bestFit="1" customWidth="1"/>
    <col min="25" max="25" width="11" bestFit="1" customWidth="1"/>
    <col min="26" max="28" width="10.88671875" bestFit="1" customWidth="1"/>
    <col min="29" max="29" width="10.77734375" bestFit="1" customWidth="1"/>
    <col min="30" max="30" width="11" bestFit="1" customWidth="1"/>
    <col min="31" max="31" width="10.77734375" bestFit="1" customWidth="1"/>
    <col min="32" max="32" width="10.6640625" bestFit="1" customWidth="1"/>
    <col min="33" max="33" width="9.6640625" bestFit="1" customWidth="1"/>
    <col min="34" max="34" width="7.109375" bestFit="1" customWidth="1"/>
    <col min="35" max="35" width="28.33203125" bestFit="1" customWidth="1"/>
    <col min="36" max="36" width="30" bestFit="1" customWidth="1"/>
    <col min="37" max="37" width="19.6640625" bestFit="1" customWidth="1"/>
    <col min="38" max="38" width="15.5546875" bestFit="1" customWidth="1"/>
    <col min="39" max="39" width="180.44140625" bestFit="1" customWidth="1"/>
    <col min="40" max="40" width="11.21875" bestFit="1" customWidth="1"/>
  </cols>
  <sheetData>
    <row r="1" spans="1:40" ht="29.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6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11" t="s">
        <v>39</v>
      </c>
    </row>
    <row r="2" spans="1:40">
      <c r="A2" s="3">
        <v>37</v>
      </c>
      <c r="B2" s="3" t="s">
        <v>40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>
        <v>34.150922110000003</v>
      </c>
      <c r="J2" s="3">
        <v>34.28081366</v>
      </c>
      <c r="K2" s="3">
        <v>-118.4486416</v>
      </c>
      <c r="L2" s="3">
        <v>-118.4018248</v>
      </c>
      <c r="M2" s="4">
        <v>39818</v>
      </c>
      <c r="N2" s="3">
        <v>2</v>
      </c>
      <c r="O2" s="3" t="s">
        <v>46</v>
      </c>
      <c r="P2" s="3">
        <v>6</v>
      </c>
      <c r="Q2" s="3">
        <v>10.93</v>
      </c>
      <c r="R2" s="3">
        <v>10.256500000000001</v>
      </c>
      <c r="S2" s="3">
        <v>0.67349999999999888</v>
      </c>
      <c r="T2" s="3">
        <v>2</v>
      </c>
      <c r="U2" s="3">
        <v>2.0059</v>
      </c>
      <c r="V2" s="3">
        <v>7.9066999999999998</v>
      </c>
      <c r="W2" s="3">
        <v>0.3216</v>
      </c>
      <c r="X2" s="3">
        <v>2.23E-2</v>
      </c>
      <c r="Y2" s="3">
        <v>0</v>
      </c>
      <c r="Z2" s="3">
        <v>0</v>
      </c>
      <c r="AA2" s="3">
        <v>9.7355999999999998</v>
      </c>
      <c r="AB2" s="3">
        <v>0.31140000000000001</v>
      </c>
      <c r="AC2" s="3">
        <v>0.1087</v>
      </c>
      <c r="AD2" s="3">
        <v>0.1008</v>
      </c>
      <c r="AE2" s="3">
        <v>0</v>
      </c>
      <c r="AF2" s="3">
        <v>0</v>
      </c>
      <c r="AG2" s="3">
        <v>0.16</v>
      </c>
      <c r="AH2" s="3">
        <v>252.9</v>
      </c>
      <c r="AI2" s="3">
        <v>0.16</v>
      </c>
      <c r="AJ2" s="3">
        <v>0.23</v>
      </c>
      <c r="AK2" s="3">
        <v>30.48</v>
      </c>
      <c r="AL2" s="5">
        <v>535.39219031833466</v>
      </c>
      <c r="AM2" s="3"/>
      <c r="AN2" s="1" t="s">
        <v>47</v>
      </c>
    </row>
    <row r="3" spans="1:40">
      <c r="A3" s="3">
        <v>37</v>
      </c>
      <c r="B3" s="3" t="s">
        <v>40</v>
      </c>
      <c r="C3" s="3" t="s">
        <v>40</v>
      </c>
      <c r="D3" s="3" t="s">
        <v>41</v>
      </c>
      <c r="E3" s="3" t="s">
        <v>48</v>
      </c>
      <c r="F3" s="3" t="s">
        <v>43</v>
      </c>
      <c r="G3" s="3" t="s">
        <v>45</v>
      </c>
      <c r="H3" s="3" t="s">
        <v>49</v>
      </c>
      <c r="I3" s="3">
        <v>34.28081366</v>
      </c>
      <c r="J3" s="3">
        <v>34.281664980000002</v>
      </c>
      <c r="K3" s="3">
        <v>-118.4018248</v>
      </c>
      <c r="L3" s="3">
        <v>-118.4006467</v>
      </c>
      <c r="M3" s="4">
        <v>39818</v>
      </c>
      <c r="N3" s="3">
        <v>2</v>
      </c>
      <c r="O3" s="3" t="s">
        <v>46</v>
      </c>
      <c r="P3" s="3">
        <v>3</v>
      </c>
      <c r="Q3" s="3">
        <v>0.25</v>
      </c>
      <c r="R3" s="3">
        <v>0.09</v>
      </c>
      <c r="S3" s="3">
        <v>0.16</v>
      </c>
      <c r="T3" s="3">
        <v>2</v>
      </c>
      <c r="U3" s="3">
        <v>0</v>
      </c>
      <c r="V3" s="3">
        <v>0</v>
      </c>
      <c r="W3" s="3">
        <v>0.09</v>
      </c>
      <c r="X3" s="3">
        <v>0</v>
      </c>
      <c r="Y3" s="3">
        <v>0</v>
      </c>
      <c r="Z3" s="3">
        <v>0</v>
      </c>
      <c r="AA3" s="3">
        <v>0.09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/>
      <c r="AH3" s="3">
        <v>334.5</v>
      </c>
      <c r="AI3" s="3">
        <v>0.18</v>
      </c>
      <c r="AJ3" s="3">
        <v>0.12</v>
      </c>
      <c r="AK3" s="3">
        <v>21.98</v>
      </c>
      <c r="AL3" s="5">
        <v>627.33333333333337</v>
      </c>
      <c r="AM3" s="3"/>
      <c r="AN3" s="1" t="s">
        <v>47</v>
      </c>
    </row>
    <row r="4" spans="1:40">
      <c r="A4" s="3">
        <v>37</v>
      </c>
      <c r="B4" s="3" t="s">
        <v>40</v>
      </c>
      <c r="C4" s="3" t="s">
        <v>40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>
        <v>34.159496310000002</v>
      </c>
      <c r="J4" s="3">
        <v>34.234392720000002</v>
      </c>
      <c r="K4" s="3">
        <v>-118.6373012</v>
      </c>
      <c r="L4" s="3">
        <v>-118.6426328</v>
      </c>
      <c r="M4" s="4">
        <v>39818</v>
      </c>
      <c r="N4" s="3">
        <v>2</v>
      </c>
      <c r="O4" s="3" t="s">
        <v>46</v>
      </c>
      <c r="P4" s="3">
        <v>4</v>
      </c>
      <c r="Q4" s="3">
        <v>7.2</v>
      </c>
      <c r="R4" s="3">
        <v>6.0008999999999997</v>
      </c>
      <c r="S4" s="3">
        <v>1.1991000000000005</v>
      </c>
      <c r="T4" s="3">
        <v>2</v>
      </c>
      <c r="U4" s="3">
        <v>1.0047999999999999</v>
      </c>
      <c r="V4" s="3">
        <v>4.6104000000000003</v>
      </c>
      <c r="W4" s="3">
        <v>0.38569999999999999</v>
      </c>
      <c r="X4" s="3">
        <v>0</v>
      </c>
      <c r="Y4" s="3">
        <v>0</v>
      </c>
      <c r="Z4" s="3">
        <v>0</v>
      </c>
      <c r="AA4" s="3">
        <v>3.7280000000000002</v>
      </c>
      <c r="AB4" s="3">
        <v>1.63</v>
      </c>
      <c r="AC4" s="3">
        <v>0.37919999999999998</v>
      </c>
      <c r="AD4" s="3">
        <v>0.15440000000000001</v>
      </c>
      <c r="AE4" s="3">
        <v>0.10920000000000001</v>
      </c>
      <c r="AF4" s="3">
        <v>0</v>
      </c>
      <c r="AG4" s="3">
        <v>0.32</v>
      </c>
      <c r="AH4" s="3">
        <v>217.5</v>
      </c>
      <c r="AI4" s="3">
        <v>0.15</v>
      </c>
      <c r="AJ4" s="3">
        <v>0.13</v>
      </c>
      <c r="AK4" s="3">
        <v>31.9</v>
      </c>
      <c r="AL4" s="5">
        <v>445.55150060824218</v>
      </c>
      <c r="AM4" s="3"/>
      <c r="AN4" s="1" t="s">
        <v>47</v>
      </c>
    </row>
    <row r="5" spans="1:40">
      <c r="A5" s="3">
        <v>37</v>
      </c>
      <c r="B5" s="3" t="s">
        <v>40</v>
      </c>
      <c r="C5" s="3" t="s">
        <v>40</v>
      </c>
      <c r="D5" s="3" t="s">
        <v>50</v>
      </c>
      <c r="E5" s="3" t="s">
        <v>55</v>
      </c>
      <c r="F5" s="3" t="s">
        <v>52</v>
      </c>
      <c r="G5" s="3" t="s">
        <v>54</v>
      </c>
      <c r="H5" s="3" t="s">
        <v>56</v>
      </c>
      <c r="I5" s="3">
        <v>34.234392720000002</v>
      </c>
      <c r="J5" s="3">
        <v>34.237579480000001</v>
      </c>
      <c r="K5" s="3">
        <v>-118.6426328</v>
      </c>
      <c r="L5" s="3">
        <v>-118.64016030000001</v>
      </c>
      <c r="M5" s="4">
        <v>39818</v>
      </c>
      <c r="N5" s="3">
        <v>2</v>
      </c>
      <c r="O5" s="3" t="s">
        <v>46</v>
      </c>
      <c r="P5" s="3">
        <v>2</v>
      </c>
      <c r="Q5" s="3">
        <v>0.42</v>
      </c>
      <c r="R5" s="3">
        <v>0.3851</v>
      </c>
      <c r="S5" s="3">
        <v>3.4899999999999987E-2</v>
      </c>
      <c r="T5" s="3">
        <v>2</v>
      </c>
      <c r="U5" s="3">
        <v>0</v>
      </c>
      <c r="V5" s="3">
        <v>0.38479999999999998</v>
      </c>
      <c r="W5" s="3">
        <v>0</v>
      </c>
      <c r="X5" s="3">
        <v>0</v>
      </c>
      <c r="Y5" s="3">
        <v>0</v>
      </c>
      <c r="Z5" s="3">
        <v>0</v>
      </c>
      <c r="AA5" s="3">
        <v>0.13819999999999999</v>
      </c>
      <c r="AB5" s="3">
        <v>0</v>
      </c>
      <c r="AC5" s="3">
        <v>9.7799999999999998E-2</v>
      </c>
      <c r="AD5" s="3">
        <v>0</v>
      </c>
      <c r="AE5" s="3">
        <v>0.1487</v>
      </c>
      <c r="AF5" s="3">
        <v>0</v>
      </c>
      <c r="AG5" s="3"/>
      <c r="AH5" s="3">
        <v>263.60000000000002</v>
      </c>
      <c r="AI5" s="3">
        <v>0.06</v>
      </c>
      <c r="AJ5" s="3">
        <v>7.0000000000000007E-2</v>
      </c>
      <c r="AK5" s="3">
        <v>13.04</v>
      </c>
      <c r="AL5" s="5">
        <v>831.13477018956121</v>
      </c>
      <c r="AM5" s="3"/>
      <c r="AN5" s="1" t="s">
        <v>47</v>
      </c>
    </row>
    <row r="6" spans="1:40">
      <c r="A6" s="3">
        <v>37</v>
      </c>
      <c r="B6" s="3" t="s">
        <v>40</v>
      </c>
      <c r="C6" s="3" t="s">
        <v>40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61</v>
      </c>
      <c r="I6" s="3">
        <v>34.219267440000003</v>
      </c>
      <c r="J6" s="3">
        <v>34.224487590000003</v>
      </c>
      <c r="K6" s="3">
        <v>-118.63221660000001</v>
      </c>
      <c r="L6" s="3">
        <v>-118.6337583</v>
      </c>
      <c r="M6" s="4">
        <v>39819</v>
      </c>
      <c r="N6" s="3">
        <v>2</v>
      </c>
      <c r="O6" s="3" t="s">
        <v>46</v>
      </c>
      <c r="P6" s="3">
        <v>2</v>
      </c>
      <c r="Q6" s="3">
        <v>0.4</v>
      </c>
      <c r="R6" s="3">
        <v>0.3851</v>
      </c>
      <c r="S6" s="3">
        <v>1.4900000000000024E-2</v>
      </c>
      <c r="T6" s="3">
        <v>2</v>
      </c>
      <c r="U6" s="3">
        <v>0</v>
      </c>
      <c r="V6" s="3">
        <v>0.30980000000000002</v>
      </c>
      <c r="W6" s="3">
        <v>5.8099999999999999E-2</v>
      </c>
      <c r="X6" s="3">
        <v>1.7100000000000001E-2</v>
      </c>
      <c r="Y6" s="3">
        <v>0</v>
      </c>
      <c r="Z6" s="3">
        <v>0</v>
      </c>
      <c r="AA6" s="3">
        <v>6.08E-2</v>
      </c>
      <c r="AB6" s="3">
        <v>0.3241</v>
      </c>
      <c r="AC6" s="3">
        <v>0</v>
      </c>
      <c r="AD6" s="3">
        <v>0</v>
      </c>
      <c r="AE6" s="3">
        <v>0</v>
      </c>
      <c r="AF6" s="3">
        <v>0</v>
      </c>
      <c r="AG6" s="3"/>
      <c r="AH6" s="3">
        <v>312.10000000000002</v>
      </c>
      <c r="AI6" s="3">
        <v>0.16</v>
      </c>
      <c r="AJ6" s="3">
        <v>0.11</v>
      </c>
      <c r="AK6" s="3">
        <v>13.18</v>
      </c>
      <c r="AL6" s="5">
        <v>488.91197091664509</v>
      </c>
      <c r="AM6" s="3"/>
      <c r="AN6" s="1" t="s">
        <v>47</v>
      </c>
    </row>
    <row r="7" spans="1:40">
      <c r="A7" s="3">
        <v>37</v>
      </c>
      <c r="B7" s="3" t="s">
        <v>40</v>
      </c>
      <c r="C7" s="3" t="s">
        <v>40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60</v>
      </c>
      <c r="I7" s="3">
        <v>34.164105980000002</v>
      </c>
      <c r="J7" s="3">
        <v>34.219385109999997</v>
      </c>
      <c r="K7" s="3">
        <v>-118.6232749</v>
      </c>
      <c r="L7" s="3">
        <v>-118.62344109999999</v>
      </c>
      <c r="M7" s="4">
        <v>39818</v>
      </c>
      <c r="N7" s="3">
        <v>2</v>
      </c>
      <c r="O7" s="3" t="s">
        <v>46</v>
      </c>
      <c r="P7" s="3">
        <v>4</v>
      </c>
      <c r="Q7" s="3">
        <v>3.81</v>
      </c>
      <c r="R7" s="3">
        <v>3.8206000000000002</v>
      </c>
      <c r="S7" s="3">
        <v>1.0600000000000165E-2</v>
      </c>
      <c r="T7" s="3">
        <v>2</v>
      </c>
      <c r="U7" s="3">
        <v>1.5533999999999999</v>
      </c>
      <c r="V7" s="3">
        <v>2.2671999999999999</v>
      </c>
      <c r="W7" s="3">
        <v>0</v>
      </c>
      <c r="X7" s="3">
        <v>0</v>
      </c>
      <c r="Y7" s="3">
        <v>0</v>
      </c>
      <c r="Z7" s="3">
        <v>0</v>
      </c>
      <c r="AA7" s="3">
        <v>3.7113</v>
      </c>
      <c r="AB7" s="3">
        <v>9.1999999999999998E-2</v>
      </c>
      <c r="AC7" s="3">
        <v>1.7399999999999999E-2</v>
      </c>
      <c r="AD7" s="3">
        <v>0</v>
      </c>
      <c r="AE7" s="3">
        <v>0</v>
      </c>
      <c r="AF7" s="3">
        <v>0</v>
      </c>
      <c r="AG7" s="3"/>
      <c r="AH7" s="3">
        <v>208.7</v>
      </c>
      <c r="AI7" s="3">
        <v>0.2</v>
      </c>
      <c r="AJ7" s="3">
        <v>0.21</v>
      </c>
      <c r="AK7" s="3">
        <v>30.3</v>
      </c>
      <c r="AL7" s="5">
        <v>286.62252002303302</v>
      </c>
      <c r="AM7" s="3"/>
      <c r="AN7" s="1" t="s">
        <v>47</v>
      </c>
    </row>
    <row r="8" spans="1:40">
      <c r="A8" s="3">
        <v>37</v>
      </c>
      <c r="B8" s="3" t="s">
        <v>40</v>
      </c>
      <c r="C8" s="3" t="s">
        <v>40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>
        <v>34.184599040000002</v>
      </c>
      <c r="J8" s="3">
        <v>34.184833990000001</v>
      </c>
      <c r="K8" s="3">
        <v>-118.6558161</v>
      </c>
      <c r="L8" s="3">
        <v>-118.3596733</v>
      </c>
      <c r="M8" s="4">
        <v>39820</v>
      </c>
      <c r="N8" s="3">
        <v>1</v>
      </c>
      <c r="O8" s="3" t="s">
        <v>46</v>
      </c>
      <c r="P8" s="3">
        <v>6</v>
      </c>
      <c r="Q8" s="3">
        <v>17.03</v>
      </c>
      <c r="R8" s="3">
        <v>17.1524</v>
      </c>
      <c r="S8" s="3">
        <v>0.12239999999999895</v>
      </c>
      <c r="T8" s="3">
        <v>2</v>
      </c>
      <c r="U8" s="3">
        <v>14.455299999999999</v>
      </c>
      <c r="V8" s="3">
        <v>2.3393000000000002</v>
      </c>
      <c r="W8" s="3">
        <v>0.35730000000000001</v>
      </c>
      <c r="X8" s="3">
        <v>0</v>
      </c>
      <c r="Y8" s="3">
        <v>0</v>
      </c>
      <c r="Z8" s="3">
        <v>0</v>
      </c>
      <c r="AA8" s="3">
        <v>15.9711</v>
      </c>
      <c r="AB8" s="3">
        <v>0.65569999999999995</v>
      </c>
      <c r="AC8" s="3">
        <v>0.35489999999999999</v>
      </c>
      <c r="AD8" s="3">
        <v>0.17030000000000001</v>
      </c>
      <c r="AE8" s="3">
        <v>0</v>
      </c>
      <c r="AF8" s="3">
        <v>0</v>
      </c>
      <c r="AG8" s="3">
        <v>0.23</v>
      </c>
      <c r="AH8" s="3">
        <v>234.7</v>
      </c>
      <c r="AI8" s="3">
        <v>0.11</v>
      </c>
      <c r="AJ8" s="3">
        <v>0.26</v>
      </c>
      <c r="AK8" s="3">
        <v>28.35</v>
      </c>
      <c r="AL8" s="5">
        <v>478.23861383829666</v>
      </c>
      <c r="AM8" s="3"/>
      <c r="AN8" s="1" t="s">
        <v>47</v>
      </c>
    </row>
    <row r="9" spans="1:40">
      <c r="A9" s="3">
        <v>37</v>
      </c>
      <c r="B9" s="3" t="s">
        <v>40</v>
      </c>
      <c r="C9" s="3" t="s">
        <v>40</v>
      </c>
      <c r="D9" s="3" t="s">
        <v>71</v>
      </c>
      <c r="E9" s="3" t="s">
        <v>72</v>
      </c>
      <c r="F9" s="3" t="s">
        <v>60</v>
      </c>
      <c r="G9" s="3" t="s">
        <v>52</v>
      </c>
      <c r="H9" s="3" t="s">
        <v>73</v>
      </c>
      <c r="I9" s="3">
        <v>34.219113999999998</v>
      </c>
      <c r="J9" s="3">
        <v>34.222453510000001</v>
      </c>
      <c r="K9" s="3">
        <v>-118.64657920000001</v>
      </c>
      <c r="L9" s="3">
        <v>-118.3877906</v>
      </c>
      <c r="M9" s="4">
        <v>39819</v>
      </c>
      <c r="N9" s="3">
        <v>1</v>
      </c>
      <c r="O9" s="3" t="s">
        <v>46</v>
      </c>
      <c r="P9" s="3">
        <v>6</v>
      </c>
      <c r="Q9" s="3">
        <v>14.89</v>
      </c>
      <c r="R9" s="3">
        <v>14.9017</v>
      </c>
      <c r="S9" s="3">
        <v>1.1699999999999378E-2</v>
      </c>
      <c r="T9" s="3">
        <v>2</v>
      </c>
      <c r="U9" s="3">
        <v>11.397399999999999</v>
      </c>
      <c r="V9" s="3">
        <v>3.1627999999999998</v>
      </c>
      <c r="W9" s="3">
        <v>0.34150000000000003</v>
      </c>
      <c r="X9" s="3">
        <v>0</v>
      </c>
      <c r="Y9" s="3">
        <v>0</v>
      </c>
      <c r="Z9" s="3">
        <v>0</v>
      </c>
      <c r="AA9" s="3">
        <v>14.078799999999999</v>
      </c>
      <c r="AB9" s="3">
        <v>0.18640000000000001</v>
      </c>
      <c r="AC9" s="3">
        <v>0.53049999999999997</v>
      </c>
      <c r="AD9" s="3">
        <v>9.4200000000000006E-2</v>
      </c>
      <c r="AE9" s="3">
        <v>1.1900000000000001E-2</v>
      </c>
      <c r="AF9" s="3">
        <v>0</v>
      </c>
      <c r="AG9" s="3">
        <v>0.21</v>
      </c>
      <c r="AH9" s="3">
        <v>213.7</v>
      </c>
      <c r="AI9" s="3">
        <v>0.11</v>
      </c>
      <c r="AJ9" s="3">
        <v>0.15</v>
      </c>
      <c r="AK9" s="3">
        <v>15.72</v>
      </c>
      <c r="AL9" s="5">
        <v>318.79986847138252</v>
      </c>
      <c r="AM9" s="3"/>
      <c r="AN9" s="1" t="s">
        <v>47</v>
      </c>
    </row>
    <row r="10" spans="1:40">
      <c r="A10" s="3">
        <v>37</v>
      </c>
      <c r="B10" s="3" t="s">
        <v>40</v>
      </c>
      <c r="C10" s="3" t="s">
        <v>40</v>
      </c>
      <c r="D10" s="3" t="s">
        <v>71</v>
      </c>
      <c r="E10" s="3" t="s">
        <v>74</v>
      </c>
      <c r="F10" s="3" t="s">
        <v>73</v>
      </c>
      <c r="G10" s="3" t="s">
        <v>60</v>
      </c>
      <c r="H10" s="3" t="s">
        <v>75</v>
      </c>
      <c r="I10" s="3">
        <v>34.222453510000001</v>
      </c>
      <c r="J10" s="3">
        <v>34.234453369999997</v>
      </c>
      <c r="K10" s="3">
        <v>-118.3877906</v>
      </c>
      <c r="L10" s="3">
        <v>-118.3712811</v>
      </c>
      <c r="M10" s="4">
        <v>39819</v>
      </c>
      <c r="N10" s="3">
        <v>2</v>
      </c>
      <c r="O10" s="3" t="s">
        <v>46</v>
      </c>
      <c r="P10" s="3">
        <v>4</v>
      </c>
      <c r="Q10" s="3">
        <v>1.22</v>
      </c>
      <c r="R10" s="3">
        <v>1.2602</v>
      </c>
      <c r="S10" s="3">
        <v>4.0200000000000014E-2</v>
      </c>
      <c r="T10" s="3">
        <v>2</v>
      </c>
      <c r="U10" s="3">
        <v>6.54E-2</v>
      </c>
      <c r="V10" s="3">
        <v>1.1948000000000001</v>
      </c>
      <c r="W10" s="3">
        <v>0</v>
      </c>
      <c r="X10" s="3">
        <v>0</v>
      </c>
      <c r="Y10" s="3">
        <v>0</v>
      </c>
      <c r="Z10" s="3">
        <v>0</v>
      </c>
      <c r="AA10" s="3">
        <v>1.2302999999999999</v>
      </c>
      <c r="AB10" s="3">
        <v>0</v>
      </c>
      <c r="AC10" s="3">
        <v>2.9899999999999999E-2</v>
      </c>
      <c r="AD10" s="3">
        <v>0</v>
      </c>
      <c r="AE10" s="3">
        <v>0</v>
      </c>
      <c r="AF10" s="3">
        <v>0</v>
      </c>
      <c r="AG10" s="3"/>
      <c r="AH10" s="3">
        <v>219.6</v>
      </c>
      <c r="AI10" s="3">
        <v>0.22</v>
      </c>
      <c r="AJ10" s="3">
        <v>0.13</v>
      </c>
      <c r="AK10" s="3">
        <v>34.69</v>
      </c>
      <c r="AL10" s="5">
        <v>1025.5594350103161</v>
      </c>
      <c r="AM10" s="3"/>
      <c r="AN10" s="1" t="s">
        <v>47</v>
      </c>
    </row>
    <row r="11" spans="1:40">
      <c r="A11" s="3">
        <v>37</v>
      </c>
      <c r="B11" s="3" t="s">
        <v>40</v>
      </c>
      <c r="C11" s="3" t="s">
        <v>40</v>
      </c>
      <c r="D11" s="3" t="s">
        <v>76</v>
      </c>
      <c r="E11" s="3" t="s">
        <v>77</v>
      </c>
      <c r="F11" s="3" t="s">
        <v>78</v>
      </c>
      <c r="G11" s="3" t="s">
        <v>44</v>
      </c>
      <c r="H11" s="3" t="s">
        <v>79</v>
      </c>
      <c r="I11" s="3">
        <v>34.171013350000003</v>
      </c>
      <c r="J11" s="3">
        <v>34.257291729999999</v>
      </c>
      <c r="K11" s="3">
        <v>-118.5708925</v>
      </c>
      <c r="L11" s="3">
        <v>-118.57089379999999</v>
      </c>
      <c r="M11" s="4">
        <v>39818</v>
      </c>
      <c r="N11" s="3">
        <v>2</v>
      </c>
      <c r="O11" s="3" t="s">
        <v>46</v>
      </c>
      <c r="P11" s="3">
        <v>4</v>
      </c>
      <c r="Q11" s="3">
        <v>6</v>
      </c>
      <c r="R11" s="3">
        <v>5.9759000000000002</v>
      </c>
      <c r="S11" s="3">
        <v>2.4099999999999788E-2</v>
      </c>
      <c r="T11" s="3">
        <v>2</v>
      </c>
      <c r="U11" s="3">
        <v>1.6778999999999999</v>
      </c>
      <c r="V11" s="3">
        <v>4.2977999999999996</v>
      </c>
      <c r="W11" s="3">
        <v>0</v>
      </c>
      <c r="X11" s="3">
        <v>0</v>
      </c>
      <c r="Y11" s="3">
        <v>0</v>
      </c>
      <c r="Z11" s="3">
        <v>0</v>
      </c>
      <c r="AA11" s="3">
        <v>5.7187000000000001</v>
      </c>
      <c r="AB11" s="3">
        <v>5.2600000000000001E-2</v>
      </c>
      <c r="AC11" s="3">
        <v>0.20449999999999999</v>
      </c>
      <c r="AD11" s="3">
        <v>0</v>
      </c>
      <c r="AE11" s="3">
        <v>0</v>
      </c>
      <c r="AF11" s="3">
        <v>0</v>
      </c>
      <c r="AG11" s="3">
        <v>0.18</v>
      </c>
      <c r="AH11" s="3">
        <v>208.9</v>
      </c>
      <c r="AI11" s="3">
        <v>0.1</v>
      </c>
      <c r="AJ11" s="3">
        <v>0.13</v>
      </c>
      <c r="AK11" s="3">
        <v>19.5</v>
      </c>
      <c r="AL11" s="5">
        <v>360.6084439163975</v>
      </c>
      <c r="AM11" s="3"/>
      <c r="AN11" s="1" t="s">
        <v>47</v>
      </c>
    </row>
    <row r="12" spans="1:40">
      <c r="A12" s="3">
        <v>37</v>
      </c>
      <c r="B12" s="3" t="s">
        <v>40</v>
      </c>
      <c r="C12" s="3" t="s">
        <v>40</v>
      </c>
      <c r="D12" s="3" t="s">
        <v>76</v>
      </c>
      <c r="E12" s="3" t="s">
        <v>80</v>
      </c>
      <c r="F12" s="3" t="s">
        <v>78</v>
      </c>
      <c r="G12" s="3" t="s">
        <v>79</v>
      </c>
      <c r="H12" s="3" t="s">
        <v>81</v>
      </c>
      <c r="I12" s="3">
        <v>34.257291729999999</v>
      </c>
      <c r="J12" s="3">
        <v>34.271359670000002</v>
      </c>
      <c r="K12" s="3">
        <v>-118.57089379999999</v>
      </c>
      <c r="L12" s="3">
        <v>-118.5694695</v>
      </c>
      <c r="M12" s="4">
        <v>39818</v>
      </c>
      <c r="N12" s="3">
        <v>2</v>
      </c>
      <c r="O12" s="3" t="s">
        <v>46</v>
      </c>
      <c r="P12" s="3">
        <v>2</v>
      </c>
      <c r="Q12" s="3">
        <v>1.22</v>
      </c>
      <c r="R12" s="3">
        <v>1.0202</v>
      </c>
      <c r="S12" s="3">
        <v>0.19979999999999998</v>
      </c>
      <c r="T12" s="3">
        <v>2</v>
      </c>
      <c r="U12" s="3">
        <v>0</v>
      </c>
      <c r="V12" s="3">
        <v>0.1163</v>
      </c>
      <c r="W12" s="3">
        <v>0.64429999999999998</v>
      </c>
      <c r="X12" s="3">
        <v>0.25679999999999997</v>
      </c>
      <c r="Y12" s="3">
        <v>2.7000000000000001E-3</v>
      </c>
      <c r="Z12" s="3">
        <v>0</v>
      </c>
      <c r="AA12" s="3">
        <v>0.48780000000000001</v>
      </c>
      <c r="AB12" s="3">
        <v>4.9000000000000002E-2</v>
      </c>
      <c r="AC12" s="3">
        <v>0.15559999999999999</v>
      </c>
      <c r="AD12" s="3">
        <v>0.32769999999999999</v>
      </c>
      <c r="AE12" s="3">
        <v>0</v>
      </c>
      <c r="AF12" s="3">
        <v>0</v>
      </c>
      <c r="AG12" s="3"/>
      <c r="AH12" s="3">
        <v>229.6</v>
      </c>
      <c r="AI12" s="3">
        <v>0.08</v>
      </c>
      <c r="AJ12" s="3">
        <v>0.06</v>
      </c>
      <c r="AK12" s="3">
        <v>6.99</v>
      </c>
      <c r="AL12" s="5">
        <v>53.47970986081161</v>
      </c>
      <c r="AM12" s="3"/>
      <c r="AN12" s="1" t="s">
        <v>47</v>
      </c>
    </row>
    <row r="13" spans="1:40">
      <c r="A13" s="3">
        <v>37</v>
      </c>
      <c r="B13" s="3" t="s">
        <v>40</v>
      </c>
      <c r="C13" s="3" t="s">
        <v>40</v>
      </c>
      <c r="D13" s="3" t="s">
        <v>82</v>
      </c>
      <c r="E13" s="3" t="s">
        <v>83</v>
      </c>
      <c r="F13" s="3" t="s">
        <v>45</v>
      </c>
      <c r="G13" s="3" t="s">
        <v>84</v>
      </c>
      <c r="H13" s="3" t="s">
        <v>85</v>
      </c>
      <c r="I13" s="3">
        <v>34.319265000000001</v>
      </c>
      <c r="J13" s="3">
        <v>34.298483040000001</v>
      </c>
      <c r="K13" s="3">
        <v>-118.48706230000001</v>
      </c>
      <c r="L13" s="3">
        <v>-118.42058280000001</v>
      </c>
      <c r="M13" s="4">
        <v>39818</v>
      </c>
      <c r="N13" s="3">
        <v>2</v>
      </c>
      <c r="O13" s="3" t="s">
        <v>46</v>
      </c>
      <c r="P13" s="3">
        <v>4</v>
      </c>
      <c r="Q13" s="3">
        <v>5.17</v>
      </c>
      <c r="R13" s="3">
        <v>4.6006</v>
      </c>
      <c r="S13" s="3">
        <v>0.56939999999999991</v>
      </c>
      <c r="T13" s="3">
        <v>2</v>
      </c>
      <c r="U13" s="3">
        <v>0.55800000000000005</v>
      </c>
      <c r="V13" s="3">
        <v>3.5674000000000001</v>
      </c>
      <c r="W13" s="3">
        <v>0.25490000000000002</v>
      </c>
      <c r="X13" s="3">
        <v>0.2203</v>
      </c>
      <c r="Y13" s="3">
        <v>0</v>
      </c>
      <c r="Z13" s="3">
        <v>0</v>
      </c>
      <c r="AA13" s="3">
        <v>3.5426000000000002</v>
      </c>
      <c r="AB13" s="3">
        <v>0.72340000000000004</v>
      </c>
      <c r="AC13" s="3">
        <v>0.33450000000000002</v>
      </c>
      <c r="AD13" s="3">
        <v>0</v>
      </c>
      <c r="AE13" s="3">
        <v>0</v>
      </c>
      <c r="AF13" s="3">
        <v>0</v>
      </c>
      <c r="AG13" s="3"/>
      <c r="AH13" s="3">
        <v>201.1</v>
      </c>
      <c r="AI13" s="3">
        <v>0.08</v>
      </c>
      <c r="AJ13" s="3">
        <v>0.11</v>
      </c>
      <c r="AK13" s="3">
        <v>14.77</v>
      </c>
      <c r="AL13" s="5">
        <v>288.73842542277089</v>
      </c>
      <c r="AM13" s="3"/>
      <c r="AN13" s="1" t="s">
        <v>47</v>
      </c>
    </row>
    <row r="14" spans="1:40">
      <c r="A14" s="3">
        <v>37</v>
      </c>
      <c r="B14" s="3" t="s">
        <v>40</v>
      </c>
      <c r="C14" s="3" t="s">
        <v>40</v>
      </c>
      <c r="D14" s="3" t="s">
        <v>82</v>
      </c>
      <c r="E14" s="3" t="s">
        <v>86</v>
      </c>
      <c r="F14" s="3" t="s">
        <v>45</v>
      </c>
      <c r="G14" s="3" t="s">
        <v>85</v>
      </c>
      <c r="H14" s="3" t="s">
        <v>87</v>
      </c>
      <c r="I14" s="3">
        <v>34.298483040000001</v>
      </c>
      <c r="J14" s="3">
        <v>34.240337969999999</v>
      </c>
      <c r="K14" s="3">
        <v>-118.42058280000001</v>
      </c>
      <c r="L14" s="3">
        <v>-118.2661241</v>
      </c>
      <c r="M14" s="4">
        <v>39818</v>
      </c>
      <c r="N14" s="3">
        <v>2</v>
      </c>
      <c r="O14" s="3" t="s">
        <v>46</v>
      </c>
      <c r="P14" s="3">
        <v>4</v>
      </c>
      <c r="Q14" s="3">
        <v>10.48</v>
      </c>
      <c r="R14" s="3">
        <v>10.6813</v>
      </c>
      <c r="S14" s="3">
        <v>0.20129999999999981</v>
      </c>
      <c r="T14" s="3">
        <v>2</v>
      </c>
      <c r="U14" s="3">
        <v>1.5771999999999999</v>
      </c>
      <c r="V14" s="3">
        <v>6.3540999999999999</v>
      </c>
      <c r="W14" s="3">
        <v>2.4986999999999999</v>
      </c>
      <c r="X14" s="3">
        <v>0.25130000000000002</v>
      </c>
      <c r="Y14" s="3">
        <v>0</v>
      </c>
      <c r="Z14" s="3">
        <v>0</v>
      </c>
      <c r="AA14" s="3">
        <v>9.4563000000000006</v>
      </c>
      <c r="AB14" s="3">
        <v>0.72829999999999995</v>
      </c>
      <c r="AC14" s="3">
        <v>0.35399999999999998</v>
      </c>
      <c r="AD14" s="3">
        <v>0.1046</v>
      </c>
      <c r="AE14" s="3">
        <v>3.8100000000000002E-2</v>
      </c>
      <c r="AF14" s="3">
        <v>0</v>
      </c>
      <c r="AG14" s="3">
        <v>0.15</v>
      </c>
      <c r="AH14" s="3">
        <v>190.8</v>
      </c>
      <c r="AI14" s="3">
        <v>0.1</v>
      </c>
      <c r="AJ14" s="3">
        <v>0.09</v>
      </c>
      <c r="AK14" s="3">
        <v>16.149999999999999</v>
      </c>
      <c r="AL14" s="5">
        <v>169.57580069841686</v>
      </c>
      <c r="AM14" s="3"/>
      <c r="AN14" s="1" t="s">
        <v>47</v>
      </c>
    </row>
    <row r="15" spans="1:40">
      <c r="A15" s="3">
        <v>37</v>
      </c>
      <c r="B15" s="3" t="s">
        <v>40</v>
      </c>
      <c r="C15" s="3" t="s">
        <v>88</v>
      </c>
      <c r="D15" s="3" t="s">
        <v>82</v>
      </c>
      <c r="E15" s="3" t="s">
        <v>89</v>
      </c>
      <c r="F15" s="3" t="s">
        <v>45</v>
      </c>
      <c r="G15" s="3" t="s">
        <v>87</v>
      </c>
      <c r="H15" s="3" t="s">
        <v>90</v>
      </c>
      <c r="I15" s="3">
        <v>34.240337969999999</v>
      </c>
      <c r="J15" s="3">
        <v>34.229482560000001</v>
      </c>
      <c r="K15" s="3">
        <v>-118.2661241</v>
      </c>
      <c r="L15" s="3">
        <v>-118.2486629</v>
      </c>
      <c r="M15" s="4">
        <v>39818</v>
      </c>
      <c r="N15" s="3">
        <v>2</v>
      </c>
      <c r="O15" s="3" t="s">
        <v>46</v>
      </c>
      <c r="P15" s="3">
        <v>4</v>
      </c>
      <c r="Q15" s="3">
        <v>1.25</v>
      </c>
      <c r="R15" s="3">
        <v>1.2502</v>
      </c>
      <c r="S15" s="3">
        <v>1.9999999999997797E-4</v>
      </c>
      <c r="T15" s="3">
        <v>2</v>
      </c>
      <c r="U15" s="3">
        <v>0</v>
      </c>
      <c r="V15" s="3">
        <v>0.10680000000000001</v>
      </c>
      <c r="W15" s="3">
        <v>0.95709999999999995</v>
      </c>
      <c r="X15" s="3">
        <v>0.18640000000000001</v>
      </c>
      <c r="Y15" s="3">
        <v>0</v>
      </c>
      <c r="Z15" s="3">
        <v>0</v>
      </c>
      <c r="AA15" s="3">
        <v>1.2502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/>
      <c r="AH15" s="3">
        <v>147.5</v>
      </c>
      <c r="AI15" s="3">
        <v>0.14000000000000001</v>
      </c>
      <c r="AJ15" s="3">
        <v>0.09</v>
      </c>
      <c r="AK15" s="3">
        <v>1.1399999999999999</v>
      </c>
      <c r="AL15" s="5">
        <v>0</v>
      </c>
      <c r="AM15" s="3"/>
      <c r="AN15" s="1" t="s">
        <v>91</v>
      </c>
    </row>
    <row r="16" spans="1:40">
      <c r="A16" s="3">
        <v>37</v>
      </c>
      <c r="B16" s="3" t="s">
        <v>40</v>
      </c>
      <c r="C16" s="3" t="s">
        <v>92</v>
      </c>
      <c r="D16" s="3" t="s">
        <v>82</v>
      </c>
      <c r="E16" s="3" t="s">
        <v>93</v>
      </c>
      <c r="F16" s="3" t="s">
        <v>45</v>
      </c>
      <c r="G16" s="3" t="s">
        <v>90</v>
      </c>
      <c r="H16" s="3" t="s">
        <v>94</v>
      </c>
      <c r="I16" s="3">
        <v>34.229482560000001</v>
      </c>
      <c r="J16" s="3">
        <v>34.218993339999997</v>
      </c>
      <c r="K16" s="3">
        <v>-118.2486629</v>
      </c>
      <c r="L16" s="3">
        <v>-118.231554</v>
      </c>
      <c r="M16" s="4">
        <v>39818</v>
      </c>
      <c r="N16" s="3">
        <v>2</v>
      </c>
      <c r="O16" s="3" t="s">
        <v>46</v>
      </c>
      <c r="P16" s="3">
        <v>4</v>
      </c>
      <c r="Q16" s="3">
        <v>1.23</v>
      </c>
      <c r="R16" s="3">
        <v>1.2201</v>
      </c>
      <c r="S16" s="3">
        <v>9.9000000000000199E-3</v>
      </c>
      <c r="T16" s="3">
        <v>2</v>
      </c>
      <c r="U16" s="3">
        <v>0.51439999999999997</v>
      </c>
      <c r="V16" s="3">
        <v>0.70550000000000002</v>
      </c>
      <c r="W16" s="3">
        <v>0</v>
      </c>
      <c r="X16" s="3">
        <v>0</v>
      </c>
      <c r="Y16" s="3">
        <v>0</v>
      </c>
      <c r="Z16" s="3">
        <v>0</v>
      </c>
      <c r="AA16" s="3">
        <v>1.2199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/>
      <c r="AH16" s="3">
        <v>130.69999999999999</v>
      </c>
      <c r="AI16" s="3">
        <v>0.08</v>
      </c>
      <c r="AJ16" s="3">
        <v>0.09</v>
      </c>
      <c r="AK16" s="3">
        <v>1.57</v>
      </c>
      <c r="AL16" s="5">
        <v>18.30997459224654</v>
      </c>
      <c r="AM16" s="3"/>
      <c r="AN16" s="1" t="s">
        <v>91</v>
      </c>
    </row>
    <row r="17" spans="1:40">
      <c r="A17" s="3">
        <v>37</v>
      </c>
      <c r="B17" s="3" t="s">
        <v>40</v>
      </c>
      <c r="C17" s="3" t="s">
        <v>95</v>
      </c>
      <c r="D17" s="3" t="s">
        <v>82</v>
      </c>
      <c r="E17" s="3" t="s">
        <v>96</v>
      </c>
      <c r="F17" s="3" t="s">
        <v>45</v>
      </c>
      <c r="G17" s="3" t="s">
        <v>94</v>
      </c>
      <c r="H17" s="3" t="s">
        <v>97</v>
      </c>
      <c r="I17" s="3">
        <v>34.218993339999997</v>
      </c>
      <c r="J17" s="3">
        <v>34.20437295</v>
      </c>
      <c r="K17" s="3">
        <v>-118.231554</v>
      </c>
      <c r="L17" s="3">
        <v>-118.2002598</v>
      </c>
      <c r="M17" s="4">
        <v>39818</v>
      </c>
      <c r="N17" s="3">
        <v>2</v>
      </c>
      <c r="O17" s="3" t="s">
        <v>46</v>
      </c>
      <c r="P17" s="3">
        <v>4</v>
      </c>
      <c r="Q17" s="3">
        <v>2.0499999999999998</v>
      </c>
      <c r="R17" s="3">
        <v>2.0703</v>
      </c>
      <c r="S17" s="3">
        <v>2.0300000000000207E-2</v>
      </c>
      <c r="T17" s="3">
        <v>2</v>
      </c>
      <c r="U17" s="3">
        <v>0.21920000000000001</v>
      </c>
      <c r="V17" s="3">
        <v>0.43140000000000001</v>
      </c>
      <c r="W17" s="3">
        <v>1.4196</v>
      </c>
      <c r="X17" s="3">
        <v>0</v>
      </c>
      <c r="Y17" s="3">
        <v>0</v>
      </c>
      <c r="Z17" s="3">
        <v>0</v>
      </c>
      <c r="AA17" s="3">
        <v>2.0550000000000002</v>
      </c>
      <c r="AB17" s="3">
        <v>1.5299999999999999E-2</v>
      </c>
      <c r="AC17" s="3">
        <v>0</v>
      </c>
      <c r="AD17" s="3">
        <v>0</v>
      </c>
      <c r="AE17" s="3">
        <v>0</v>
      </c>
      <c r="AF17" s="3">
        <v>0</v>
      </c>
      <c r="AG17" s="3"/>
      <c r="AH17" s="3">
        <v>193.6</v>
      </c>
      <c r="AI17" s="3">
        <v>7.0000000000000007E-2</v>
      </c>
      <c r="AJ17" s="3">
        <v>0.08</v>
      </c>
      <c r="AK17" s="3">
        <v>1.62</v>
      </c>
      <c r="AL17" s="5">
        <v>73.110177268994846</v>
      </c>
      <c r="AM17" s="3"/>
      <c r="AN17" s="1" t="s">
        <v>47</v>
      </c>
    </row>
    <row r="18" spans="1:40">
      <c r="A18" s="3">
        <v>37</v>
      </c>
      <c r="B18" s="3" t="s">
        <v>40</v>
      </c>
      <c r="C18" s="3" t="s">
        <v>40</v>
      </c>
      <c r="D18" s="3" t="s">
        <v>98</v>
      </c>
      <c r="E18" s="3" t="s">
        <v>99</v>
      </c>
      <c r="F18" s="3" t="s">
        <v>79</v>
      </c>
      <c r="G18" s="3" t="s">
        <v>52</v>
      </c>
      <c r="H18" s="3" t="s">
        <v>100</v>
      </c>
      <c r="I18" s="3">
        <v>34.25721145</v>
      </c>
      <c r="J18" s="3">
        <v>34.25717101</v>
      </c>
      <c r="K18" s="3">
        <v>-118.612528</v>
      </c>
      <c r="L18" s="3">
        <v>-118.58857380000001</v>
      </c>
      <c r="M18" s="4">
        <v>39819</v>
      </c>
      <c r="N18" s="3">
        <v>1</v>
      </c>
      <c r="O18" s="3" t="s">
        <v>46</v>
      </c>
      <c r="P18" s="3">
        <v>4</v>
      </c>
      <c r="Q18" s="3">
        <v>1.37</v>
      </c>
      <c r="R18" s="3">
        <v>1.3752</v>
      </c>
      <c r="S18" s="3">
        <v>5.1999999999998714E-3</v>
      </c>
      <c r="T18" s="3">
        <v>2</v>
      </c>
      <c r="U18" s="3">
        <v>0.73209999999999997</v>
      </c>
      <c r="V18" s="3">
        <v>0.6431</v>
      </c>
      <c r="W18" s="3">
        <v>0</v>
      </c>
      <c r="X18" s="3">
        <v>0</v>
      </c>
      <c r="Y18" s="3">
        <v>0</v>
      </c>
      <c r="Z18" s="3">
        <v>0</v>
      </c>
      <c r="AA18" s="3">
        <v>1.2754000000000001</v>
      </c>
      <c r="AB18" s="3">
        <v>9.98E-2</v>
      </c>
      <c r="AC18" s="3">
        <v>0</v>
      </c>
      <c r="AD18" s="3">
        <v>0</v>
      </c>
      <c r="AE18" s="3">
        <v>0</v>
      </c>
      <c r="AF18" s="3">
        <v>0</v>
      </c>
      <c r="AG18" s="3"/>
      <c r="AH18" s="3">
        <v>206.2</v>
      </c>
      <c r="AI18" s="3">
        <v>0.09</v>
      </c>
      <c r="AJ18" s="3">
        <v>0.12</v>
      </c>
      <c r="AK18" s="3">
        <v>21.53</v>
      </c>
      <c r="AL18" s="5">
        <v>430.26468877254223</v>
      </c>
      <c r="AM18" s="3"/>
      <c r="AN18" s="1" t="s">
        <v>47</v>
      </c>
    </row>
    <row r="19" spans="1:40">
      <c r="A19" s="3">
        <v>37</v>
      </c>
      <c r="B19" s="3" t="s">
        <v>40</v>
      </c>
      <c r="C19" s="3" t="s">
        <v>40</v>
      </c>
      <c r="D19" s="3" t="s">
        <v>98</v>
      </c>
      <c r="E19" s="3" t="s">
        <v>101</v>
      </c>
      <c r="F19" s="3" t="s">
        <v>79</v>
      </c>
      <c r="G19" s="3" t="s">
        <v>102</v>
      </c>
      <c r="H19" s="3" t="s">
        <v>103</v>
      </c>
      <c r="I19" s="3">
        <v>34.25717101</v>
      </c>
      <c r="J19" s="3">
        <v>34.257248089999997</v>
      </c>
      <c r="K19" s="3">
        <v>-118.58857380000001</v>
      </c>
      <c r="L19" s="3">
        <v>-118.4673399</v>
      </c>
      <c r="M19" s="4">
        <v>39819</v>
      </c>
      <c r="N19" s="3">
        <v>2</v>
      </c>
      <c r="O19" s="3" t="s">
        <v>46</v>
      </c>
      <c r="P19" s="3">
        <v>4</v>
      </c>
      <c r="Q19" s="3">
        <v>6.86</v>
      </c>
      <c r="R19" s="3">
        <v>6.9610000000000003</v>
      </c>
      <c r="S19" s="3">
        <v>0.10099999999999998</v>
      </c>
      <c r="T19" s="3">
        <v>2</v>
      </c>
      <c r="U19" s="3">
        <v>3.9594</v>
      </c>
      <c r="V19" s="3">
        <v>3.0015999999999998</v>
      </c>
      <c r="W19" s="3">
        <v>0</v>
      </c>
      <c r="X19" s="3">
        <v>0</v>
      </c>
      <c r="Y19" s="3">
        <v>0</v>
      </c>
      <c r="Z19" s="3">
        <v>0</v>
      </c>
      <c r="AA19" s="3">
        <v>6.8068999999999997</v>
      </c>
      <c r="AB19" s="3">
        <v>0.13489999999999999</v>
      </c>
      <c r="AC19" s="3">
        <v>1.9199999999999998E-2</v>
      </c>
      <c r="AD19" s="3">
        <v>0</v>
      </c>
      <c r="AE19" s="3">
        <v>0</v>
      </c>
      <c r="AF19" s="3">
        <v>0</v>
      </c>
      <c r="AG19" s="3">
        <v>0.32</v>
      </c>
      <c r="AH19" s="3">
        <v>178.8</v>
      </c>
      <c r="AI19" s="3">
        <v>0.09</v>
      </c>
      <c r="AJ19" s="3">
        <v>0.15</v>
      </c>
      <c r="AK19" s="3">
        <v>14.03</v>
      </c>
      <c r="AL19" s="5">
        <v>259.19264473495184</v>
      </c>
      <c r="AM19" s="3"/>
      <c r="AN19" s="1" t="s">
        <v>47</v>
      </c>
    </row>
    <row r="20" spans="1:40">
      <c r="A20" s="3">
        <v>37</v>
      </c>
      <c r="B20" s="3" t="s">
        <v>40</v>
      </c>
      <c r="C20" s="3" t="s">
        <v>104</v>
      </c>
      <c r="D20" s="3" t="s">
        <v>105</v>
      </c>
      <c r="E20" s="3" t="s">
        <v>106</v>
      </c>
      <c r="F20" s="3" t="s">
        <v>107</v>
      </c>
      <c r="G20" s="3" t="s">
        <v>108</v>
      </c>
      <c r="H20" s="3" t="s">
        <v>109</v>
      </c>
      <c r="I20" s="3">
        <v>34.407732179999996</v>
      </c>
      <c r="J20" s="3">
        <v>34.411337439999997</v>
      </c>
      <c r="K20" s="3">
        <v>-118.54450439999999</v>
      </c>
      <c r="L20" s="3">
        <v>-118.5466552</v>
      </c>
      <c r="M20" s="4">
        <v>39826</v>
      </c>
      <c r="N20" s="3">
        <v>2</v>
      </c>
      <c r="O20" s="3" t="s">
        <v>46</v>
      </c>
      <c r="P20" s="3">
        <v>2</v>
      </c>
      <c r="Q20" s="3">
        <v>0.4</v>
      </c>
      <c r="R20" s="3">
        <v>0.39510000000000001</v>
      </c>
      <c r="S20" s="3">
        <v>4.9000000000000155E-3</v>
      </c>
      <c r="T20" s="3">
        <v>2</v>
      </c>
      <c r="U20" s="3">
        <v>0</v>
      </c>
      <c r="V20" s="3">
        <v>0.39510000000000001</v>
      </c>
      <c r="W20" s="3">
        <v>0</v>
      </c>
      <c r="X20" s="3">
        <v>0</v>
      </c>
      <c r="Y20" s="3">
        <v>0</v>
      </c>
      <c r="Z20" s="3">
        <v>0</v>
      </c>
      <c r="AA20" s="3">
        <v>0.15709999999999999</v>
      </c>
      <c r="AB20" s="3">
        <v>0</v>
      </c>
      <c r="AC20" s="3">
        <v>0</v>
      </c>
      <c r="AD20" s="3">
        <v>0.22309999999999999</v>
      </c>
      <c r="AE20" s="3">
        <v>0</v>
      </c>
      <c r="AF20" s="3">
        <v>1.49E-2</v>
      </c>
      <c r="AG20" s="3"/>
      <c r="AH20" s="3">
        <v>173.3</v>
      </c>
      <c r="AI20" s="3">
        <v>0.03</v>
      </c>
      <c r="AJ20" s="3">
        <v>0.04</v>
      </c>
      <c r="AK20" s="3">
        <v>0.45</v>
      </c>
      <c r="AL20" s="5">
        <v>0</v>
      </c>
      <c r="AM20" s="3"/>
      <c r="AN20" s="1" t="s">
        <v>47</v>
      </c>
    </row>
    <row r="21" spans="1:40">
      <c r="A21" s="3">
        <v>37</v>
      </c>
      <c r="B21" s="3" t="s">
        <v>40</v>
      </c>
      <c r="C21" s="3" t="s">
        <v>40</v>
      </c>
      <c r="D21" s="3" t="s">
        <v>110</v>
      </c>
      <c r="E21" s="3" t="s">
        <v>111</v>
      </c>
      <c r="F21" s="3" t="s">
        <v>112</v>
      </c>
      <c r="G21" s="3" t="s">
        <v>113</v>
      </c>
      <c r="H21" s="3" t="s">
        <v>114</v>
      </c>
      <c r="I21" s="3">
        <v>34.235426169999997</v>
      </c>
      <c r="J21" s="3">
        <v>34.235429740000001</v>
      </c>
      <c r="K21" s="3">
        <v>-118.5623389</v>
      </c>
      <c r="L21" s="3">
        <v>-118.5579833</v>
      </c>
      <c r="M21" s="4">
        <v>39819</v>
      </c>
      <c r="N21" s="3">
        <v>1</v>
      </c>
      <c r="O21" s="3" t="s">
        <v>46</v>
      </c>
      <c r="P21" s="3">
        <v>2</v>
      </c>
      <c r="Q21" s="3">
        <v>0.25</v>
      </c>
      <c r="R21" s="3">
        <v>0.25009999999999999</v>
      </c>
      <c r="S21" s="3">
        <v>1E-4</v>
      </c>
      <c r="T21" s="3">
        <v>2</v>
      </c>
      <c r="U21" s="3">
        <v>0.10589999999999999</v>
      </c>
      <c r="V21" s="3">
        <v>0.14369999999999999</v>
      </c>
      <c r="W21" s="3">
        <v>0</v>
      </c>
      <c r="X21" s="3">
        <v>0</v>
      </c>
      <c r="Y21" s="3">
        <v>0</v>
      </c>
      <c r="Z21" s="3">
        <v>0</v>
      </c>
      <c r="AA21" s="3">
        <v>0.24959999999999999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/>
      <c r="AH21" s="3">
        <v>188.9</v>
      </c>
      <c r="AI21" s="3">
        <v>0.14000000000000001</v>
      </c>
      <c r="AJ21" s="3">
        <v>0.05</v>
      </c>
      <c r="AK21" s="3">
        <v>7.3</v>
      </c>
      <c r="AL21" s="5">
        <v>321.43142742902836</v>
      </c>
      <c r="AM21" s="3"/>
      <c r="AN21" s="1" t="s">
        <v>47</v>
      </c>
    </row>
    <row r="22" spans="1:40">
      <c r="A22" s="3">
        <v>37</v>
      </c>
      <c r="B22" s="3" t="s">
        <v>40</v>
      </c>
      <c r="C22" s="3" t="s">
        <v>104</v>
      </c>
      <c r="D22" s="3" t="s">
        <v>115</v>
      </c>
      <c r="E22" s="3" t="s">
        <v>116</v>
      </c>
      <c r="F22" s="3" t="s">
        <v>117</v>
      </c>
      <c r="G22" s="3" t="s">
        <v>118</v>
      </c>
      <c r="H22" s="3" t="s">
        <v>119</v>
      </c>
      <c r="I22" s="3">
        <v>34.423792280000001</v>
      </c>
      <c r="J22" s="3">
        <v>34.423724800000002</v>
      </c>
      <c r="K22" s="3">
        <v>-118.480161</v>
      </c>
      <c r="L22" s="3">
        <v>-118.47207210000001</v>
      </c>
      <c r="M22" s="4">
        <v>39826</v>
      </c>
      <c r="N22" s="3">
        <v>1</v>
      </c>
      <c r="O22" s="3" t="s">
        <v>46</v>
      </c>
      <c r="P22" s="3">
        <v>2</v>
      </c>
      <c r="Q22" s="3">
        <v>0.45</v>
      </c>
      <c r="R22" s="3">
        <v>0.46500000000000002</v>
      </c>
      <c r="S22" s="3">
        <v>1.5000000000000013E-2</v>
      </c>
      <c r="T22" s="3">
        <v>2</v>
      </c>
      <c r="U22" s="3">
        <v>0.11559999999999999</v>
      </c>
      <c r="V22" s="3">
        <v>0.34939999999999999</v>
      </c>
      <c r="W22" s="3">
        <v>0</v>
      </c>
      <c r="X22" s="3">
        <v>0</v>
      </c>
      <c r="Y22" s="3">
        <v>0</v>
      </c>
      <c r="Z22" s="3">
        <v>0</v>
      </c>
      <c r="AA22" s="3">
        <v>0.39079999999999998</v>
      </c>
      <c r="AB22" s="3">
        <v>0</v>
      </c>
      <c r="AC22" s="3">
        <v>4.41E-2</v>
      </c>
      <c r="AD22" s="3">
        <v>3.0099999999999998E-2</v>
      </c>
      <c r="AE22" s="3">
        <v>0</v>
      </c>
      <c r="AF22" s="3">
        <v>0</v>
      </c>
      <c r="AG22" s="3"/>
      <c r="AH22" s="3">
        <v>178.7</v>
      </c>
      <c r="AI22" s="3">
        <v>0.05</v>
      </c>
      <c r="AJ22" s="3">
        <v>0.05</v>
      </c>
      <c r="AK22" s="3">
        <v>10.74</v>
      </c>
      <c r="AL22" s="5">
        <v>240.47311827956986</v>
      </c>
      <c r="AM22" s="3"/>
      <c r="AN22" s="1" t="s">
        <v>47</v>
      </c>
    </row>
    <row r="23" spans="1:40">
      <c r="A23" s="3">
        <v>37</v>
      </c>
      <c r="B23" s="3" t="s">
        <v>40</v>
      </c>
      <c r="C23" s="3" t="s">
        <v>104</v>
      </c>
      <c r="D23" s="3" t="s">
        <v>115</v>
      </c>
      <c r="E23" s="3" t="s">
        <v>120</v>
      </c>
      <c r="F23" s="3" t="s">
        <v>117</v>
      </c>
      <c r="G23" s="3" t="s">
        <v>121</v>
      </c>
      <c r="H23" s="3" t="s">
        <v>122</v>
      </c>
      <c r="I23" s="3">
        <v>34.424189900000002</v>
      </c>
      <c r="J23" s="3">
        <v>34.426100099999999</v>
      </c>
      <c r="K23" s="3">
        <v>-118.4712119</v>
      </c>
      <c r="L23" s="3">
        <v>-118.45881489999999</v>
      </c>
      <c r="M23" s="4">
        <v>39826</v>
      </c>
      <c r="N23" s="3">
        <v>3</v>
      </c>
      <c r="O23" s="3" t="s">
        <v>46</v>
      </c>
      <c r="P23" s="3">
        <v>2</v>
      </c>
      <c r="Q23" s="3">
        <v>0.76</v>
      </c>
      <c r="R23" s="3">
        <v>0.7651</v>
      </c>
      <c r="S23" s="3">
        <v>5.0999999999999934E-3</v>
      </c>
      <c r="T23" s="3">
        <v>2</v>
      </c>
      <c r="U23" s="3">
        <v>0</v>
      </c>
      <c r="V23" s="3">
        <v>0</v>
      </c>
      <c r="W23" s="3">
        <v>0.21709999999999999</v>
      </c>
      <c r="X23" s="3">
        <v>0</v>
      </c>
      <c r="Y23" s="3">
        <v>0.34329999999999999</v>
      </c>
      <c r="Z23" s="3">
        <v>0.20469999999999999</v>
      </c>
      <c r="AA23" s="3">
        <v>0.47539999999999999</v>
      </c>
      <c r="AB23" s="3">
        <v>0</v>
      </c>
      <c r="AC23" s="3">
        <v>0</v>
      </c>
      <c r="AD23" s="3">
        <v>0.2298</v>
      </c>
      <c r="AE23" s="3">
        <v>8.2000000000000007E-3</v>
      </c>
      <c r="AF23" s="3">
        <v>5.1700000000000003E-2</v>
      </c>
      <c r="AG23" s="3"/>
      <c r="AH23" s="3">
        <v>171.1</v>
      </c>
      <c r="AI23" s="3">
        <v>7.0000000000000007E-2</v>
      </c>
      <c r="AJ23" s="3">
        <v>0.11</v>
      </c>
      <c r="AK23" s="3">
        <v>25.72</v>
      </c>
      <c r="AL23" s="5">
        <v>1150.32021957914</v>
      </c>
      <c r="AM23" s="3"/>
      <c r="AN23" s="1" t="s">
        <v>47</v>
      </c>
    </row>
    <row r="24" spans="1:40">
      <c r="A24" s="3">
        <v>111</v>
      </c>
      <c r="B24" s="3" t="s">
        <v>123</v>
      </c>
      <c r="C24" s="3" t="s">
        <v>92</v>
      </c>
      <c r="D24" s="3" t="s">
        <v>124</v>
      </c>
      <c r="E24" s="3" t="s">
        <v>125</v>
      </c>
      <c r="F24" s="3" t="s">
        <v>126</v>
      </c>
      <c r="G24" s="3" t="s">
        <v>127</v>
      </c>
      <c r="H24" s="3" t="s">
        <v>128</v>
      </c>
      <c r="I24" s="3">
        <v>34.224830019999999</v>
      </c>
      <c r="J24" s="3">
        <v>34.239115509999998</v>
      </c>
      <c r="K24" s="3">
        <v>-119.1401635</v>
      </c>
      <c r="L24" s="3">
        <v>-119.1257009</v>
      </c>
      <c r="M24" s="4">
        <v>39822</v>
      </c>
      <c r="N24" s="3">
        <v>1</v>
      </c>
      <c r="O24" s="3" t="s">
        <v>46</v>
      </c>
      <c r="P24" s="3">
        <v>2</v>
      </c>
      <c r="Q24" s="3">
        <v>1.25</v>
      </c>
      <c r="R24" s="3">
        <v>1.2902</v>
      </c>
      <c r="S24" s="3">
        <v>4.0200000000000014E-2</v>
      </c>
      <c r="T24" s="3">
        <v>2</v>
      </c>
      <c r="U24" s="3">
        <v>1.2188000000000001</v>
      </c>
      <c r="V24" s="3">
        <v>7.1199999999999999E-2</v>
      </c>
      <c r="W24" s="3">
        <v>0</v>
      </c>
      <c r="X24" s="3">
        <v>0</v>
      </c>
      <c r="Y24" s="3">
        <v>0</v>
      </c>
      <c r="Z24" s="3">
        <v>0</v>
      </c>
      <c r="AA24" s="3">
        <v>1.2684</v>
      </c>
      <c r="AB24" s="3">
        <v>2.1600000000000001E-2</v>
      </c>
      <c r="AC24" s="3">
        <v>0</v>
      </c>
      <c r="AD24" s="3">
        <v>0</v>
      </c>
      <c r="AE24" s="3">
        <v>0</v>
      </c>
      <c r="AF24" s="3">
        <v>0</v>
      </c>
      <c r="AG24" s="3"/>
      <c r="AH24" s="3">
        <v>132.6</v>
      </c>
      <c r="AI24" s="3">
        <v>0.12</v>
      </c>
      <c r="AJ24" s="3">
        <v>0.14000000000000001</v>
      </c>
      <c r="AK24" s="3">
        <v>16.739999999999998</v>
      </c>
      <c r="AL24" s="5">
        <v>59.858936598976904</v>
      </c>
      <c r="AM24" s="3"/>
      <c r="AN24" s="1" t="s">
        <v>91</v>
      </c>
    </row>
    <row r="25" spans="1:40">
      <c r="A25" s="3">
        <v>111</v>
      </c>
      <c r="B25" s="3" t="s">
        <v>123</v>
      </c>
      <c r="C25" s="3" t="s">
        <v>92</v>
      </c>
      <c r="D25" s="3" t="s">
        <v>124</v>
      </c>
      <c r="E25" s="3" t="s">
        <v>129</v>
      </c>
      <c r="F25" s="3" t="s">
        <v>126</v>
      </c>
      <c r="G25" s="3" t="s">
        <v>130</v>
      </c>
      <c r="H25" s="3" t="s">
        <v>131</v>
      </c>
      <c r="I25" s="3">
        <v>34.239115509999998</v>
      </c>
      <c r="J25" s="3">
        <v>34.255858070000002</v>
      </c>
      <c r="K25" s="3">
        <v>-119.1257009</v>
      </c>
      <c r="L25" s="3">
        <v>-119.1089498</v>
      </c>
      <c r="M25" s="4">
        <v>39822</v>
      </c>
      <c r="N25" s="3">
        <v>1</v>
      </c>
      <c r="O25" s="3" t="s">
        <v>46</v>
      </c>
      <c r="P25" s="3">
        <v>2</v>
      </c>
      <c r="Q25" s="3">
        <v>1.49</v>
      </c>
      <c r="R25" s="3">
        <v>1.5053000000000001</v>
      </c>
      <c r="S25" s="3">
        <v>1.5300000000000091E-2</v>
      </c>
      <c r="T25" s="3">
        <v>2</v>
      </c>
      <c r="U25" s="3">
        <v>0.91080000000000005</v>
      </c>
      <c r="V25" s="3">
        <v>0.59450000000000003</v>
      </c>
      <c r="W25" s="3">
        <v>0</v>
      </c>
      <c r="X25" s="3">
        <v>0</v>
      </c>
      <c r="Y25" s="3">
        <v>0</v>
      </c>
      <c r="Z25" s="3">
        <v>0</v>
      </c>
      <c r="AA25" s="3">
        <v>1.5053000000000001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/>
      <c r="AH25" s="3">
        <v>117.1</v>
      </c>
      <c r="AI25" s="3">
        <v>0.1</v>
      </c>
      <c r="AJ25" s="3">
        <v>0.13</v>
      </c>
      <c r="AK25" s="3">
        <v>12.93</v>
      </c>
      <c r="AL25" s="5">
        <v>39.600079718328573</v>
      </c>
      <c r="AM25" s="3"/>
      <c r="AN25" s="1" t="s">
        <v>91</v>
      </c>
    </row>
    <row r="26" spans="1:40">
      <c r="A26" s="3">
        <v>111</v>
      </c>
      <c r="B26" s="3" t="s">
        <v>123</v>
      </c>
      <c r="C26" s="3" t="s">
        <v>132</v>
      </c>
      <c r="D26" s="3" t="s">
        <v>133</v>
      </c>
      <c r="E26" s="3" t="s">
        <v>134</v>
      </c>
      <c r="F26" s="3" t="s">
        <v>135</v>
      </c>
      <c r="G26" s="3" t="s">
        <v>136</v>
      </c>
      <c r="H26" s="3" t="s">
        <v>137</v>
      </c>
      <c r="I26" s="3">
        <v>34.208403619999999</v>
      </c>
      <c r="J26" s="3">
        <v>34.208315820000003</v>
      </c>
      <c r="K26" s="3">
        <v>-119.17367849999999</v>
      </c>
      <c r="L26" s="3">
        <v>-119.16854050000001</v>
      </c>
      <c r="M26" s="4">
        <v>39822</v>
      </c>
      <c r="N26" s="3">
        <v>1</v>
      </c>
      <c r="O26" s="3" t="s">
        <v>46</v>
      </c>
      <c r="P26" s="3">
        <v>4</v>
      </c>
      <c r="Q26" s="3">
        <v>0.3</v>
      </c>
      <c r="R26" s="3">
        <v>0.29509999999999997</v>
      </c>
      <c r="S26" s="3">
        <v>4.9000000000000155E-3</v>
      </c>
      <c r="T26" s="3">
        <v>2</v>
      </c>
      <c r="U26" s="3">
        <v>0.29509999999999997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0.28039999999999998</v>
      </c>
      <c r="AB26" s="3">
        <v>0</v>
      </c>
      <c r="AC26" s="3">
        <v>0</v>
      </c>
      <c r="AD26" s="3">
        <v>0</v>
      </c>
      <c r="AE26" s="3">
        <v>0</v>
      </c>
      <c r="AF26" s="3">
        <v>1.47E-2</v>
      </c>
      <c r="AG26" s="3"/>
      <c r="AH26" s="3">
        <v>152.80000000000001</v>
      </c>
      <c r="AI26" s="3">
        <v>0.18</v>
      </c>
      <c r="AJ26" s="3">
        <v>0.08</v>
      </c>
      <c r="AK26" s="3">
        <v>0.69</v>
      </c>
      <c r="AL26" s="5">
        <v>39.512029820399867</v>
      </c>
      <c r="AM26" s="3"/>
      <c r="AN26" s="1" t="s">
        <v>91</v>
      </c>
    </row>
    <row r="27" spans="1:40">
      <c r="A27" s="3">
        <v>111</v>
      </c>
      <c r="B27" s="3" t="s">
        <v>123</v>
      </c>
      <c r="C27" s="3" t="s">
        <v>132</v>
      </c>
      <c r="D27" s="3" t="s">
        <v>138</v>
      </c>
      <c r="E27" s="3" t="s">
        <v>139</v>
      </c>
      <c r="F27" s="3" t="s">
        <v>140</v>
      </c>
      <c r="G27" s="3" t="s">
        <v>141</v>
      </c>
      <c r="H27" s="3" t="s">
        <v>142</v>
      </c>
      <c r="I27" s="3">
        <v>34.147448400000002</v>
      </c>
      <c r="J27" s="3">
        <v>34.14732334</v>
      </c>
      <c r="K27" s="3">
        <v>-119.18689860000001</v>
      </c>
      <c r="L27" s="3">
        <v>-119.16664590000001</v>
      </c>
      <c r="M27" s="4">
        <v>39820</v>
      </c>
      <c r="N27" s="3">
        <v>1</v>
      </c>
      <c r="O27" s="3" t="s">
        <v>46</v>
      </c>
      <c r="P27" s="3">
        <v>4</v>
      </c>
      <c r="Q27" s="3">
        <v>1.2</v>
      </c>
      <c r="R27" s="3">
        <v>1.1652</v>
      </c>
      <c r="S27" s="3">
        <v>3.4799999999999942E-2</v>
      </c>
      <c r="T27" s="3">
        <v>2</v>
      </c>
      <c r="U27" s="3">
        <v>0.86040000000000005</v>
      </c>
      <c r="V27" s="3">
        <v>0.30480000000000002</v>
      </c>
      <c r="W27" s="3">
        <v>0</v>
      </c>
      <c r="X27" s="3">
        <v>0</v>
      </c>
      <c r="Y27" s="3">
        <v>0</v>
      </c>
      <c r="Z27" s="3">
        <v>0</v>
      </c>
      <c r="AA27" s="3">
        <v>1.0277000000000001</v>
      </c>
      <c r="AB27" s="3">
        <v>4.2900000000000001E-2</v>
      </c>
      <c r="AC27" s="3">
        <v>6.6000000000000003E-2</v>
      </c>
      <c r="AD27" s="3">
        <v>2.86E-2</v>
      </c>
      <c r="AE27" s="3">
        <v>0</v>
      </c>
      <c r="AF27" s="3">
        <v>0</v>
      </c>
      <c r="AG27" s="3"/>
      <c r="AH27" s="3">
        <v>185.9</v>
      </c>
      <c r="AI27" s="3">
        <v>0.12</v>
      </c>
      <c r="AJ27" s="3">
        <v>0.11</v>
      </c>
      <c r="AK27" s="3">
        <v>6.04</v>
      </c>
      <c r="AL27" s="5">
        <v>75.755235152763476</v>
      </c>
      <c r="AM27" s="3"/>
      <c r="AN27" s="1" t="s">
        <v>47</v>
      </c>
    </row>
    <row r="28" spans="1:40">
      <c r="A28" s="3">
        <v>111</v>
      </c>
      <c r="B28" s="3" t="s">
        <v>123</v>
      </c>
      <c r="C28" s="3" t="s">
        <v>92</v>
      </c>
      <c r="D28" s="3" t="s">
        <v>138</v>
      </c>
      <c r="E28" s="3" t="s">
        <v>143</v>
      </c>
      <c r="F28" s="3" t="s">
        <v>140</v>
      </c>
      <c r="G28" s="3" t="s">
        <v>142</v>
      </c>
      <c r="H28" s="3" t="s">
        <v>144</v>
      </c>
      <c r="I28" s="3">
        <v>34.147320329999999</v>
      </c>
      <c r="J28" s="3">
        <v>34.147220900000001</v>
      </c>
      <c r="K28" s="3">
        <v>-119.166648</v>
      </c>
      <c r="L28" s="3">
        <v>-119.1488877</v>
      </c>
      <c r="M28" s="4">
        <v>39820</v>
      </c>
      <c r="N28" s="3">
        <v>1</v>
      </c>
      <c r="O28" s="3" t="s">
        <v>46</v>
      </c>
      <c r="P28" s="3">
        <v>2</v>
      </c>
      <c r="Q28" s="3">
        <v>1.01</v>
      </c>
      <c r="R28" s="3">
        <v>1.0202</v>
      </c>
      <c r="S28" s="3">
        <v>1.0199999999999987E-2</v>
      </c>
      <c r="T28" s="3">
        <v>2</v>
      </c>
      <c r="U28" s="3">
        <v>1.0202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1.0202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/>
      <c r="AH28" s="3">
        <v>123.8</v>
      </c>
      <c r="AI28" s="3">
        <v>0.05</v>
      </c>
      <c r="AJ28" s="3">
        <v>0.09</v>
      </c>
      <c r="AK28" s="3">
        <v>1.2</v>
      </c>
      <c r="AL28" s="5">
        <v>21.103705155851795</v>
      </c>
      <c r="AM28" s="3"/>
      <c r="AN28" s="1" t="s">
        <v>91</v>
      </c>
    </row>
    <row r="29" spans="1:40">
      <c r="A29" s="3">
        <v>111</v>
      </c>
      <c r="B29" s="3" t="s">
        <v>123</v>
      </c>
      <c r="C29" s="3" t="s">
        <v>92</v>
      </c>
      <c r="D29" s="3" t="s">
        <v>138</v>
      </c>
      <c r="E29" s="3" t="s">
        <v>145</v>
      </c>
      <c r="F29" s="3" t="s">
        <v>140</v>
      </c>
      <c r="G29" s="3" t="s">
        <v>144</v>
      </c>
      <c r="H29" s="3" t="s">
        <v>146</v>
      </c>
      <c r="I29" s="3">
        <v>34.147220900000001</v>
      </c>
      <c r="J29" s="3">
        <v>34.147093929999997</v>
      </c>
      <c r="K29" s="3">
        <v>-119.1488877</v>
      </c>
      <c r="L29" s="3">
        <v>-119.1369523</v>
      </c>
      <c r="M29" s="4">
        <v>39820</v>
      </c>
      <c r="N29" s="3">
        <v>1</v>
      </c>
      <c r="O29" s="3" t="s">
        <v>46</v>
      </c>
      <c r="P29" s="3">
        <v>2</v>
      </c>
      <c r="Q29" s="3">
        <v>0.68</v>
      </c>
      <c r="R29" s="3">
        <v>0.68510000000000004</v>
      </c>
      <c r="S29" s="3">
        <v>5.0999999999999934E-3</v>
      </c>
      <c r="T29" s="3">
        <v>2</v>
      </c>
      <c r="U29" s="3">
        <v>0.68510000000000004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0.68510000000000004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/>
      <c r="AH29" s="3">
        <v>117.6</v>
      </c>
      <c r="AI29" s="3">
        <v>7.0000000000000007E-2</v>
      </c>
      <c r="AJ29" s="3">
        <v>0.1</v>
      </c>
      <c r="AK29" s="3">
        <v>1.07</v>
      </c>
      <c r="AL29" s="5">
        <v>0</v>
      </c>
      <c r="AM29" s="3"/>
      <c r="AN29" s="1" t="s">
        <v>91</v>
      </c>
    </row>
    <row r="30" spans="1:40">
      <c r="A30" s="3">
        <v>111</v>
      </c>
      <c r="B30" s="3" t="s">
        <v>123</v>
      </c>
      <c r="C30" s="3" t="s">
        <v>92</v>
      </c>
      <c r="D30" s="3" t="s">
        <v>138</v>
      </c>
      <c r="E30" s="3" t="s">
        <v>147</v>
      </c>
      <c r="F30" s="3" t="s">
        <v>140</v>
      </c>
      <c r="G30" s="3" t="s">
        <v>146</v>
      </c>
      <c r="H30" s="3" t="s">
        <v>148</v>
      </c>
      <c r="I30" s="3">
        <v>34.147097479999999</v>
      </c>
      <c r="J30" s="3">
        <v>34.15725381</v>
      </c>
      <c r="K30" s="3">
        <v>-119.1369487</v>
      </c>
      <c r="L30" s="3">
        <v>-119.0767275</v>
      </c>
      <c r="M30" s="4">
        <v>39820</v>
      </c>
      <c r="N30" s="3">
        <v>1</v>
      </c>
      <c r="O30" s="3" t="s">
        <v>46</v>
      </c>
      <c r="P30" s="3">
        <v>2</v>
      </c>
      <c r="Q30" s="3">
        <v>0.82</v>
      </c>
      <c r="R30" s="3">
        <v>3.6604999999999999</v>
      </c>
      <c r="S30" s="3">
        <v>2.8405</v>
      </c>
      <c r="T30" s="3">
        <v>2</v>
      </c>
      <c r="U30" s="3">
        <v>3.4645000000000001</v>
      </c>
      <c r="V30" s="3">
        <v>0.1958</v>
      </c>
      <c r="W30" s="3">
        <v>0</v>
      </c>
      <c r="X30" s="3">
        <v>0</v>
      </c>
      <c r="Y30" s="3">
        <v>0</v>
      </c>
      <c r="Z30" s="3">
        <v>0</v>
      </c>
      <c r="AA30" s="3">
        <v>3.6602999999999999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0.12</v>
      </c>
      <c r="AH30" s="3">
        <v>130</v>
      </c>
      <c r="AI30" s="3">
        <v>0.16</v>
      </c>
      <c r="AJ30" s="3">
        <v>0.13</v>
      </c>
      <c r="AK30" s="3">
        <v>13.3</v>
      </c>
      <c r="AL30" s="5">
        <v>70.435732823384782</v>
      </c>
      <c r="AM30" s="3"/>
      <c r="AN30" s="1" t="s">
        <v>91</v>
      </c>
    </row>
    <row r="31" spans="1:40">
      <c r="A31" s="3">
        <v>111</v>
      </c>
      <c r="B31" s="3" t="s">
        <v>123</v>
      </c>
      <c r="C31" s="3" t="s">
        <v>92</v>
      </c>
      <c r="D31" s="3" t="s">
        <v>138</v>
      </c>
      <c r="E31" s="3" t="s">
        <v>149</v>
      </c>
      <c r="F31" s="3" t="s">
        <v>140</v>
      </c>
      <c r="G31" s="3" t="s">
        <v>148</v>
      </c>
      <c r="H31" s="3" t="s">
        <v>150</v>
      </c>
      <c r="I31" s="3">
        <v>34.15725381</v>
      </c>
      <c r="J31" s="3">
        <v>34.164712180000002</v>
      </c>
      <c r="K31" s="3">
        <v>-119.0767275</v>
      </c>
      <c r="L31" s="3">
        <v>-119.062836</v>
      </c>
      <c r="M31" s="4">
        <v>39820</v>
      </c>
      <c r="N31" s="3">
        <v>2</v>
      </c>
      <c r="O31" s="3" t="s">
        <v>46</v>
      </c>
      <c r="P31" s="3">
        <v>2</v>
      </c>
      <c r="Q31" s="3">
        <v>0.94</v>
      </c>
      <c r="R31" s="3">
        <v>0.95020000000000004</v>
      </c>
      <c r="S31" s="3">
        <v>1.0200000000000098E-2</v>
      </c>
      <c r="T31" s="3">
        <v>2</v>
      </c>
      <c r="U31" s="3">
        <v>0.80130000000000001</v>
      </c>
      <c r="V31" s="3">
        <v>9.3299999999999994E-2</v>
      </c>
      <c r="W31" s="3">
        <v>5.57E-2</v>
      </c>
      <c r="X31" s="3">
        <v>0</v>
      </c>
      <c r="Y31" s="3">
        <v>0</v>
      </c>
      <c r="Z31" s="3">
        <v>0</v>
      </c>
      <c r="AA31" s="3">
        <v>0.95020000000000004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/>
      <c r="AH31" s="3">
        <v>147</v>
      </c>
      <c r="AI31" s="3">
        <v>0.11</v>
      </c>
      <c r="AJ31" s="3">
        <v>0.33</v>
      </c>
      <c r="AK31" s="3">
        <v>27.55</v>
      </c>
      <c r="AL31" s="5">
        <v>347.22163754998945</v>
      </c>
      <c r="AM31" s="3"/>
      <c r="AN31" s="1" t="s">
        <v>91</v>
      </c>
    </row>
    <row r="32" spans="1:40">
      <c r="A32" s="3">
        <v>111</v>
      </c>
      <c r="B32" s="3" t="s">
        <v>123</v>
      </c>
      <c r="C32" s="3" t="s">
        <v>92</v>
      </c>
      <c r="D32" s="3" t="s">
        <v>151</v>
      </c>
      <c r="E32" s="3" t="s">
        <v>152</v>
      </c>
      <c r="F32" s="3" t="s">
        <v>153</v>
      </c>
      <c r="G32" s="3" t="s">
        <v>154</v>
      </c>
      <c r="H32" s="3" t="s">
        <v>155</v>
      </c>
      <c r="I32" s="3">
        <v>34.250480410000002</v>
      </c>
      <c r="J32" s="3">
        <v>34.263798729999998</v>
      </c>
      <c r="K32" s="3">
        <v>-118.86497300000001</v>
      </c>
      <c r="L32" s="3">
        <v>-118.86086520000001</v>
      </c>
      <c r="M32" s="4">
        <v>39824</v>
      </c>
      <c r="N32" s="3">
        <v>2</v>
      </c>
      <c r="O32" s="3" t="s">
        <v>46</v>
      </c>
      <c r="P32" s="3">
        <v>2</v>
      </c>
      <c r="Q32" s="3">
        <v>0.98</v>
      </c>
      <c r="R32" s="3">
        <v>1.0052000000000001</v>
      </c>
      <c r="S32" s="3">
        <v>2.5200000000000111E-2</v>
      </c>
      <c r="T32" s="3">
        <v>2</v>
      </c>
      <c r="U32" s="3">
        <v>0</v>
      </c>
      <c r="V32" s="3">
        <v>0.92420000000000002</v>
      </c>
      <c r="W32" s="3">
        <v>8.1000000000000003E-2</v>
      </c>
      <c r="X32" s="3">
        <v>0</v>
      </c>
      <c r="Y32" s="3">
        <v>0</v>
      </c>
      <c r="Z32" s="3">
        <v>0</v>
      </c>
      <c r="AA32" s="3">
        <v>0.32319999999999999</v>
      </c>
      <c r="AB32" s="3">
        <v>0.65880000000000005</v>
      </c>
      <c r="AC32" s="3">
        <v>0</v>
      </c>
      <c r="AD32" s="3">
        <v>2.3300000000000001E-2</v>
      </c>
      <c r="AE32" s="3">
        <v>0</v>
      </c>
      <c r="AF32" s="3">
        <v>0</v>
      </c>
      <c r="AG32" s="3"/>
      <c r="AH32" s="3">
        <v>125.3</v>
      </c>
      <c r="AI32" s="3">
        <v>0.08</v>
      </c>
      <c r="AJ32" s="3">
        <v>0.1</v>
      </c>
      <c r="AK32" s="3">
        <v>0.59</v>
      </c>
      <c r="AL32" s="5">
        <v>0</v>
      </c>
      <c r="AM32" s="3"/>
      <c r="AN32" s="1" t="s">
        <v>91</v>
      </c>
    </row>
    <row r="33" spans="1:40">
      <c r="A33" s="3">
        <v>111</v>
      </c>
      <c r="B33" s="3" t="s">
        <v>123</v>
      </c>
      <c r="C33" s="3" t="s">
        <v>156</v>
      </c>
      <c r="D33" s="3" t="s">
        <v>157</v>
      </c>
      <c r="E33" s="3" t="s">
        <v>158</v>
      </c>
      <c r="F33" s="3" t="s">
        <v>155</v>
      </c>
      <c r="G33" s="3" t="s">
        <v>159</v>
      </c>
      <c r="H33" s="3" t="s">
        <v>160</v>
      </c>
      <c r="I33" s="3">
        <v>34.263144509999997</v>
      </c>
      <c r="J33" s="3">
        <v>34.264125249999999</v>
      </c>
      <c r="K33" s="3">
        <v>-118.8642559</v>
      </c>
      <c r="L33" s="3">
        <v>-118.855063</v>
      </c>
      <c r="M33" s="4">
        <v>39824</v>
      </c>
      <c r="N33" s="3">
        <v>2</v>
      </c>
      <c r="O33" s="3" t="s">
        <v>46</v>
      </c>
      <c r="P33" s="3">
        <v>4</v>
      </c>
      <c r="Q33" s="3">
        <v>0.53</v>
      </c>
      <c r="R33" s="3">
        <v>0.54010000000000002</v>
      </c>
      <c r="S33" s="3">
        <v>1.0099999999999998E-2</v>
      </c>
      <c r="T33" s="3">
        <v>2</v>
      </c>
      <c r="U33" s="3">
        <v>0.1022</v>
      </c>
      <c r="V33" s="3">
        <v>0.4375</v>
      </c>
      <c r="W33" s="3">
        <v>0</v>
      </c>
      <c r="X33" s="3">
        <v>0</v>
      </c>
      <c r="Y33" s="3">
        <v>0</v>
      </c>
      <c r="Z33" s="3">
        <v>0</v>
      </c>
      <c r="AA33" s="3">
        <v>0.36620000000000003</v>
      </c>
      <c r="AB33" s="3">
        <v>0.17349999999999999</v>
      </c>
      <c r="AC33" s="3">
        <v>0</v>
      </c>
      <c r="AD33" s="3">
        <v>0</v>
      </c>
      <c r="AE33" s="3">
        <v>0</v>
      </c>
      <c r="AF33" s="3">
        <v>0</v>
      </c>
      <c r="AG33" s="3"/>
      <c r="AH33" s="3">
        <v>117.4</v>
      </c>
      <c r="AI33" s="3">
        <v>0.08</v>
      </c>
      <c r="AJ33" s="3">
        <v>0.08</v>
      </c>
      <c r="AK33" s="3">
        <v>0.34</v>
      </c>
      <c r="AL33" s="5">
        <v>0</v>
      </c>
      <c r="AM33" s="3"/>
      <c r="AN33" s="1" t="s">
        <v>91</v>
      </c>
    </row>
    <row r="34" spans="1:40">
      <c r="A34" s="3">
        <v>111</v>
      </c>
      <c r="B34" s="3" t="s">
        <v>123</v>
      </c>
      <c r="C34" s="3" t="s">
        <v>156</v>
      </c>
      <c r="D34" s="3" t="s">
        <v>161</v>
      </c>
      <c r="E34" s="3" t="s">
        <v>162</v>
      </c>
      <c r="F34" s="3" t="s">
        <v>159</v>
      </c>
      <c r="G34" s="3" t="s">
        <v>155</v>
      </c>
      <c r="H34" s="3" t="s">
        <v>163</v>
      </c>
      <c r="I34" s="3">
        <v>34.263244970000002</v>
      </c>
      <c r="J34" s="3">
        <v>34.285510160000001</v>
      </c>
      <c r="K34" s="3">
        <v>-118.864356</v>
      </c>
      <c r="L34" s="3">
        <v>-118.8746671</v>
      </c>
      <c r="M34" s="4">
        <v>39824</v>
      </c>
      <c r="N34" s="3">
        <v>2</v>
      </c>
      <c r="O34" s="3" t="s">
        <v>46</v>
      </c>
      <c r="P34" s="3">
        <v>2</v>
      </c>
      <c r="Q34" s="3">
        <v>1.29</v>
      </c>
      <c r="R34" s="3">
        <v>1.7603</v>
      </c>
      <c r="S34" s="3">
        <v>0.47029999999999994</v>
      </c>
      <c r="T34" s="3">
        <v>2</v>
      </c>
      <c r="U34" s="3">
        <v>0.1242</v>
      </c>
      <c r="V34" s="3">
        <v>0.99239999999999995</v>
      </c>
      <c r="W34" s="3">
        <v>0.45929999999999999</v>
      </c>
      <c r="X34" s="3">
        <v>0.18429999999999999</v>
      </c>
      <c r="Y34" s="3">
        <v>0</v>
      </c>
      <c r="Z34" s="3">
        <v>0</v>
      </c>
      <c r="AA34" s="3">
        <v>1.3481000000000001</v>
      </c>
      <c r="AB34" s="3">
        <v>0.15049999999999999</v>
      </c>
      <c r="AC34" s="3">
        <v>0.24779999999999999</v>
      </c>
      <c r="AD34" s="3">
        <v>0</v>
      </c>
      <c r="AE34" s="3">
        <v>0</v>
      </c>
      <c r="AF34" s="3">
        <v>1.3899999999999999E-2</v>
      </c>
      <c r="AG34" s="3">
        <v>0.19</v>
      </c>
      <c r="AH34" s="3">
        <v>184</v>
      </c>
      <c r="AI34" s="3">
        <v>0.11</v>
      </c>
      <c r="AJ34" s="3">
        <v>0.1</v>
      </c>
      <c r="AK34" s="3">
        <v>3.03</v>
      </c>
      <c r="AL34" s="5">
        <v>78.162813156848273</v>
      </c>
      <c r="AM34" s="3"/>
      <c r="AN34" s="1" t="s">
        <v>47</v>
      </c>
    </row>
    <row r="35" spans="1:40">
      <c r="A35" s="3">
        <v>111</v>
      </c>
      <c r="B35" s="3" t="s">
        <v>123</v>
      </c>
      <c r="C35" s="3" t="s">
        <v>92</v>
      </c>
      <c r="D35" s="3" t="s">
        <v>164</v>
      </c>
      <c r="E35" s="3" t="s">
        <v>165</v>
      </c>
      <c r="F35" s="3" t="s">
        <v>128</v>
      </c>
      <c r="G35" s="3" t="s">
        <v>166</v>
      </c>
      <c r="H35" s="3" t="s">
        <v>126</v>
      </c>
      <c r="I35" s="3">
        <v>34.250708529999997</v>
      </c>
      <c r="J35" s="3">
        <v>34.239127170000003</v>
      </c>
      <c r="K35" s="3">
        <v>-119.14263320000001</v>
      </c>
      <c r="L35" s="3">
        <v>-119.1257794</v>
      </c>
      <c r="M35" s="4">
        <v>39822</v>
      </c>
      <c r="N35" s="3">
        <v>1</v>
      </c>
      <c r="O35" s="3" t="s">
        <v>46</v>
      </c>
      <c r="P35" s="3">
        <v>2</v>
      </c>
      <c r="Q35" s="3">
        <v>1.26</v>
      </c>
      <c r="R35" s="3">
        <v>1.2552000000000001</v>
      </c>
      <c r="S35" s="3">
        <v>4.7999999999999154E-3</v>
      </c>
      <c r="T35" s="3">
        <v>2</v>
      </c>
      <c r="U35" s="3">
        <v>0.55620000000000003</v>
      </c>
      <c r="V35" s="3">
        <v>0.69899999999999995</v>
      </c>
      <c r="W35" s="3">
        <v>0</v>
      </c>
      <c r="X35" s="3">
        <v>0</v>
      </c>
      <c r="Y35" s="3">
        <v>0</v>
      </c>
      <c r="Z35" s="3">
        <v>0</v>
      </c>
      <c r="AA35" s="3">
        <v>1.2552000000000001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/>
      <c r="AH35" s="3">
        <v>92</v>
      </c>
      <c r="AI35" s="3">
        <v>0.06</v>
      </c>
      <c r="AJ35" s="3">
        <v>0.11</v>
      </c>
      <c r="AK35" s="3">
        <v>3.13</v>
      </c>
      <c r="AL35" s="5">
        <v>36.081899298916511</v>
      </c>
      <c r="AM35" s="3"/>
      <c r="AN35" s="1" t="s">
        <v>167</v>
      </c>
    </row>
    <row r="36" spans="1:40">
      <c r="A36" s="3">
        <v>111</v>
      </c>
      <c r="B36" s="3" t="s">
        <v>123</v>
      </c>
      <c r="C36" s="3" t="s">
        <v>92</v>
      </c>
      <c r="D36" s="3" t="s">
        <v>164</v>
      </c>
      <c r="E36" s="3" t="s">
        <v>168</v>
      </c>
      <c r="F36" s="3" t="s">
        <v>128</v>
      </c>
      <c r="G36" s="3" t="s">
        <v>126</v>
      </c>
      <c r="H36" s="3" t="s">
        <v>169</v>
      </c>
      <c r="I36" s="3">
        <v>34.239127170000003</v>
      </c>
      <c r="J36" s="3">
        <v>34.229862330000003</v>
      </c>
      <c r="K36" s="3">
        <v>-119.1257794</v>
      </c>
      <c r="L36" s="3">
        <v>-119.1122666</v>
      </c>
      <c r="M36" s="4">
        <v>39822</v>
      </c>
      <c r="N36" s="3">
        <v>1</v>
      </c>
      <c r="O36" s="3" t="s">
        <v>46</v>
      </c>
      <c r="P36" s="3">
        <v>2</v>
      </c>
      <c r="Q36" s="3">
        <v>1</v>
      </c>
      <c r="R36" s="3">
        <v>1.0051000000000001</v>
      </c>
      <c r="S36" s="3">
        <v>5.1000000000001044E-3</v>
      </c>
      <c r="T36" s="3">
        <v>2</v>
      </c>
      <c r="U36" s="3">
        <v>0.7994</v>
      </c>
      <c r="V36" s="3">
        <v>0.2056</v>
      </c>
      <c r="W36" s="3">
        <v>0</v>
      </c>
      <c r="X36" s="3">
        <v>0</v>
      </c>
      <c r="Y36" s="3">
        <v>0</v>
      </c>
      <c r="Z36" s="3">
        <v>0</v>
      </c>
      <c r="AA36" s="3">
        <v>1.0049999999999999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/>
      <c r="AH36" s="3">
        <v>112</v>
      </c>
      <c r="AI36" s="3">
        <v>0.1</v>
      </c>
      <c r="AJ36" s="3">
        <v>0.12</v>
      </c>
      <c r="AK36" s="3">
        <v>9.9600000000000009</v>
      </c>
      <c r="AL36" s="5">
        <v>112.51616754551785</v>
      </c>
      <c r="AM36" s="3"/>
      <c r="AN36" s="1" t="s">
        <v>91</v>
      </c>
    </row>
    <row r="37" spans="1:40">
      <c r="A37" s="3">
        <v>111</v>
      </c>
      <c r="B37" s="3" t="s">
        <v>123</v>
      </c>
      <c r="C37" s="3" t="s">
        <v>123</v>
      </c>
      <c r="D37" s="3" t="s">
        <v>170</v>
      </c>
      <c r="E37" s="3" t="s">
        <v>171</v>
      </c>
      <c r="F37" s="3" t="s">
        <v>172</v>
      </c>
      <c r="G37" s="3" t="s">
        <v>173</v>
      </c>
      <c r="H37" s="3" t="s">
        <v>174</v>
      </c>
      <c r="I37" s="3">
        <v>34.246998259999998</v>
      </c>
      <c r="J37" s="3">
        <v>34.251648660000001</v>
      </c>
      <c r="K37" s="3">
        <v>-119.1947236</v>
      </c>
      <c r="L37" s="3">
        <v>-119.1967004</v>
      </c>
      <c r="M37" s="4">
        <v>39822</v>
      </c>
      <c r="N37" s="3">
        <v>2</v>
      </c>
      <c r="O37" s="3" t="s">
        <v>46</v>
      </c>
      <c r="P37" s="3">
        <v>6</v>
      </c>
      <c r="Q37" s="3">
        <v>0.2</v>
      </c>
      <c r="R37" s="3">
        <v>0.35010000000000002</v>
      </c>
      <c r="S37" s="3">
        <v>0.15010000000000001</v>
      </c>
      <c r="T37" s="3">
        <v>2</v>
      </c>
      <c r="U37" s="3">
        <v>0</v>
      </c>
      <c r="V37" s="3">
        <v>0.33379999999999999</v>
      </c>
      <c r="W37" s="3">
        <v>1.6299999999999999E-2</v>
      </c>
      <c r="X37" s="3">
        <v>0</v>
      </c>
      <c r="Y37" s="3">
        <v>0</v>
      </c>
      <c r="Z37" s="3">
        <v>0</v>
      </c>
      <c r="AA37" s="3">
        <v>0.1724</v>
      </c>
      <c r="AB37" s="3">
        <v>0.1777</v>
      </c>
      <c r="AC37" s="3">
        <v>0</v>
      </c>
      <c r="AD37" s="3">
        <v>0</v>
      </c>
      <c r="AE37" s="3">
        <v>0</v>
      </c>
      <c r="AF37" s="3">
        <v>0</v>
      </c>
      <c r="AG37" s="3"/>
      <c r="AH37" s="3">
        <v>213.8</v>
      </c>
      <c r="AI37" s="3">
        <v>0.18</v>
      </c>
      <c r="AJ37" s="3">
        <v>0.21</v>
      </c>
      <c r="AK37" s="3">
        <v>47.4</v>
      </c>
      <c r="AL37" s="5">
        <v>246.67237932019424</v>
      </c>
      <c r="AM37" s="3"/>
      <c r="AN37" s="1" t="s">
        <v>47</v>
      </c>
    </row>
    <row r="38" spans="1:40">
      <c r="A38" s="3">
        <v>111</v>
      </c>
      <c r="B38" s="3" t="s">
        <v>123</v>
      </c>
      <c r="C38" s="3" t="s">
        <v>123</v>
      </c>
      <c r="D38" s="3" t="s">
        <v>175</v>
      </c>
      <c r="E38" s="3" t="s">
        <v>176</v>
      </c>
      <c r="F38" s="3" t="s">
        <v>177</v>
      </c>
      <c r="G38" s="3" t="s">
        <v>178</v>
      </c>
      <c r="H38" s="3" t="s">
        <v>179</v>
      </c>
      <c r="I38" s="3">
        <v>34.299936270000003</v>
      </c>
      <c r="J38" s="3">
        <v>34.305928710000003</v>
      </c>
      <c r="K38" s="3">
        <v>-119.2890689</v>
      </c>
      <c r="L38" s="3">
        <v>-119.28717380000001</v>
      </c>
      <c r="M38" s="4">
        <v>39822</v>
      </c>
      <c r="N38" s="3">
        <v>2</v>
      </c>
      <c r="O38" s="3" t="s">
        <v>46</v>
      </c>
      <c r="P38" s="3">
        <v>2</v>
      </c>
      <c r="Q38" s="3">
        <v>0.45</v>
      </c>
      <c r="R38" s="3">
        <v>0.43509999999999999</v>
      </c>
      <c r="S38" s="3">
        <v>1.4900000000000024E-2</v>
      </c>
      <c r="T38" s="3">
        <v>2</v>
      </c>
      <c r="U38" s="3">
        <v>0</v>
      </c>
      <c r="V38" s="3">
        <v>0.24160000000000001</v>
      </c>
      <c r="W38" s="3">
        <v>4.2000000000000003E-2</v>
      </c>
      <c r="X38" s="3">
        <v>6.2199999999999998E-2</v>
      </c>
      <c r="Y38" s="3">
        <v>8.9399999999999993E-2</v>
      </c>
      <c r="Z38" s="3">
        <v>0</v>
      </c>
      <c r="AA38" s="3">
        <v>0.2016</v>
      </c>
      <c r="AB38" s="3">
        <v>9.5100000000000004E-2</v>
      </c>
      <c r="AC38" s="3">
        <v>0.1016</v>
      </c>
      <c r="AD38" s="3">
        <v>3.6900000000000002E-2</v>
      </c>
      <c r="AE38" s="3">
        <v>0</v>
      </c>
      <c r="AF38" s="3">
        <v>0</v>
      </c>
      <c r="AG38" s="3"/>
      <c r="AH38" s="3">
        <v>325.2</v>
      </c>
      <c r="AI38" s="3">
        <v>0.11</v>
      </c>
      <c r="AJ38" s="3">
        <v>0.15</v>
      </c>
      <c r="AK38" s="3">
        <v>23.9</v>
      </c>
      <c r="AL38" s="5">
        <v>516.89266835210299</v>
      </c>
      <c r="AM38" s="3"/>
      <c r="AN38" s="1" t="s">
        <v>47</v>
      </c>
    </row>
    <row r="39" spans="1:40">
      <c r="A39" s="3">
        <v>111</v>
      </c>
      <c r="B39" s="3" t="s">
        <v>123</v>
      </c>
      <c r="C39" s="3" t="s">
        <v>123</v>
      </c>
      <c r="D39" s="3" t="s">
        <v>180</v>
      </c>
      <c r="E39" s="3" t="s">
        <v>181</v>
      </c>
      <c r="F39" s="3" t="s">
        <v>182</v>
      </c>
      <c r="G39" s="3" t="s">
        <v>183</v>
      </c>
      <c r="H39" s="3" t="s">
        <v>184</v>
      </c>
      <c r="I39" s="3">
        <v>34.264779160000003</v>
      </c>
      <c r="J39" s="3">
        <v>34.273577199999998</v>
      </c>
      <c r="K39" s="3">
        <v>-119.270156</v>
      </c>
      <c r="L39" s="3">
        <v>-119.26633649999999</v>
      </c>
      <c r="M39" s="4">
        <v>39822</v>
      </c>
      <c r="N39" s="3">
        <v>2</v>
      </c>
      <c r="O39" s="3" t="s">
        <v>46</v>
      </c>
      <c r="P39" s="3">
        <v>4</v>
      </c>
      <c r="Q39" s="3">
        <v>0.72</v>
      </c>
      <c r="R39" s="3">
        <v>0.7</v>
      </c>
      <c r="S39" s="3">
        <v>2.0000000000000018E-2</v>
      </c>
      <c r="T39" s="3">
        <v>2</v>
      </c>
      <c r="U39" s="3">
        <v>0.12690000000000001</v>
      </c>
      <c r="V39" s="3">
        <v>0.2949</v>
      </c>
      <c r="W39" s="3">
        <v>0.27800000000000002</v>
      </c>
      <c r="X39" s="3">
        <v>0</v>
      </c>
      <c r="Y39" s="3">
        <v>0</v>
      </c>
      <c r="Z39" s="3">
        <v>0</v>
      </c>
      <c r="AA39" s="3">
        <v>0.38640000000000002</v>
      </c>
      <c r="AB39" s="3">
        <v>4.8399999999999999E-2</v>
      </c>
      <c r="AC39" s="3">
        <v>0</v>
      </c>
      <c r="AD39" s="3">
        <v>0.26500000000000001</v>
      </c>
      <c r="AE39" s="3">
        <v>0</v>
      </c>
      <c r="AF39" s="3">
        <v>0</v>
      </c>
      <c r="AG39" s="3">
        <v>0.14000000000000001</v>
      </c>
      <c r="AH39" s="3">
        <v>198.5</v>
      </c>
      <c r="AI39" s="3">
        <v>0.1</v>
      </c>
      <c r="AJ39" s="3">
        <v>0.08</v>
      </c>
      <c r="AK39" s="3">
        <v>2.31</v>
      </c>
      <c r="AL39" s="5">
        <v>288.57142857142861</v>
      </c>
      <c r="AM39" s="3"/>
      <c r="AN39" s="1" t="s">
        <v>47</v>
      </c>
    </row>
    <row r="40" spans="1:40">
      <c r="A40" s="3">
        <v>111</v>
      </c>
      <c r="B40" s="3" t="s">
        <v>123</v>
      </c>
      <c r="C40" s="3" t="s">
        <v>123</v>
      </c>
      <c r="D40" s="3" t="s">
        <v>180</v>
      </c>
      <c r="E40" s="3" t="s">
        <v>185</v>
      </c>
      <c r="F40" s="3" t="s">
        <v>182</v>
      </c>
      <c r="G40" s="3" t="s">
        <v>184</v>
      </c>
      <c r="H40" s="3" t="s">
        <v>186</v>
      </c>
      <c r="I40" s="3">
        <v>34.273577199999998</v>
      </c>
      <c r="J40" s="3">
        <v>34.2764673</v>
      </c>
      <c r="K40" s="3">
        <v>-119.26633649999999</v>
      </c>
      <c r="L40" s="3">
        <v>-119.2652708</v>
      </c>
      <c r="M40" s="4">
        <v>39822</v>
      </c>
      <c r="N40" s="3">
        <v>1</v>
      </c>
      <c r="O40" s="3" t="s">
        <v>46</v>
      </c>
      <c r="P40" s="3">
        <v>4</v>
      </c>
      <c r="Q40" s="3">
        <v>0.22</v>
      </c>
      <c r="R40" s="3">
        <v>0.21</v>
      </c>
      <c r="S40" s="3">
        <v>1.0000000000000009E-2</v>
      </c>
      <c r="T40" s="3">
        <v>2</v>
      </c>
      <c r="U40" s="3">
        <v>0</v>
      </c>
      <c r="V40" s="3">
        <v>0.20979999999999999</v>
      </c>
      <c r="W40" s="3">
        <v>0</v>
      </c>
      <c r="X40" s="3">
        <v>0</v>
      </c>
      <c r="Y40" s="3">
        <v>0</v>
      </c>
      <c r="Z40" s="3">
        <v>0</v>
      </c>
      <c r="AA40" s="3">
        <v>0.112</v>
      </c>
      <c r="AB40" s="3">
        <v>0</v>
      </c>
      <c r="AC40" s="3">
        <v>5.9499999999999997E-2</v>
      </c>
      <c r="AD40" s="3">
        <v>0</v>
      </c>
      <c r="AE40" s="3">
        <v>3.8199999999999998E-2</v>
      </c>
      <c r="AF40" s="3">
        <v>0</v>
      </c>
      <c r="AG40" s="3"/>
      <c r="AH40" s="3">
        <v>181.6</v>
      </c>
      <c r="AI40" s="3">
        <v>7.0000000000000007E-2</v>
      </c>
      <c r="AJ40" s="3">
        <v>7.0000000000000007E-2</v>
      </c>
      <c r="AK40" s="3">
        <v>1.1499999999999999</v>
      </c>
      <c r="AL40" s="5">
        <v>0</v>
      </c>
      <c r="AM40" s="3"/>
      <c r="AN40" s="1" t="s">
        <v>47</v>
      </c>
    </row>
    <row r="41" spans="1:40">
      <c r="A41" s="3">
        <v>111</v>
      </c>
      <c r="B41" s="3" t="s">
        <v>123</v>
      </c>
      <c r="C41" s="3" t="s">
        <v>123</v>
      </c>
      <c r="D41" s="3" t="s">
        <v>187</v>
      </c>
      <c r="E41" s="3" t="s">
        <v>188</v>
      </c>
      <c r="F41" s="3" t="s">
        <v>189</v>
      </c>
      <c r="G41" s="3" t="s">
        <v>190</v>
      </c>
      <c r="H41" s="3" t="s">
        <v>191</v>
      </c>
      <c r="I41" s="3">
        <v>34.279842770000002</v>
      </c>
      <c r="J41" s="3">
        <v>34.282426119999997</v>
      </c>
      <c r="K41" s="3">
        <v>-119.2270852</v>
      </c>
      <c r="L41" s="3">
        <v>-119.2101016</v>
      </c>
      <c r="M41" s="4">
        <v>39822</v>
      </c>
      <c r="N41" s="3">
        <v>2</v>
      </c>
      <c r="O41" s="3" t="s">
        <v>46</v>
      </c>
      <c r="P41" s="3">
        <v>2</v>
      </c>
      <c r="Q41" s="3">
        <v>1.08</v>
      </c>
      <c r="R41" s="3">
        <v>1.0102</v>
      </c>
      <c r="S41" s="3">
        <v>6.9800000000000084E-2</v>
      </c>
      <c r="T41" s="3">
        <v>2</v>
      </c>
      <c r="U41" s="3">
        <v>8.5300000000000001E-2</v>
      </c>
      <c r="V41" s="3">
        <v>0.92490000000000006</v>
      </c>
      <c r="W41" s="3">
        <v>0</v>
      </c>
      <c r="X41" s="3">
        <v>0</v>
      </c>
      <c r="Y41" s="3">
        <v>0</v>
      </c>
      <c r="Z41" s="3">
        <v>0</v>
      </c>
      <c r="AA41" s="3">
        <v>0.57889999999999997</v>
      </c>
      <c r="AB41" s="3">
        <v>0.1336</v>
      </c>
      <c r="AC41" s="3">
        <v>0</v>
      </c>
      <c r="AD41" s="3">
        <v>0.26250000000000001</v>
      </c>
      <c r="AE41" s="3">
        <v>3.5200000000000002E-2</v>
      </c>
      <c r="AF41" s="3">
        <v>0</v>
      </c>
      <c r="AG41" s="3"/>
      <c r="AH41" s="3">
        <v>285.3</v>
      </c>
      <c r="AI41" s="3">
        <v>7.0000000000000007E-2</v>
      </c>
      <c r="AJ41" s="3">
        <v>7.0000000000000007E-2</v>
      </c>
      <c r="AK41" s="3">
        <v>0.94</v>
      </c>
      <c r="AL41" s="5">
        <v>61.403682439120971</v>
      </c>
      <c r="AM41" s="3"/>
      <c r="AN41" s="1" t="s">
        <v>47</v>
      </c>
    </row>
    <row r="42" spans="1:40">
      <c r="A42" s="3">
        <v>111</v>
      </c>
      <c r="B42" s="3" t="s">
        <v>123</v>
      </c>
      <c r="C42" s="3" t="s">
        <v>123</v>
      </c>
      <c r="D42" s="3" t="s">
        <v>187</v>
      </c>
      <c r="E42" s="3" t="s">
        <v>192</v>
      </c>
      <c r="F42" s="3" t="s">
        <v>189</v>
      </c>
      <c r="G42" s="3" t="s">
        <v>193</v>
      </c>
      <c r="H42" s="3" t="s">
        <v>194</v>
      </c>
      <c r="I42" s="3">
        <v>34.293857799999998</v>
      </c>
      <c r="J42" s="3">
        <v>34.295999639999998</v>
      </c>
      <c r="K42" s="3">
        <v>-119.1706772</v>
      </c>
      <c r="L42" s="3">
        <v>-119.1672757</v>
      </c>
      <c r="M42" s="4">
        <v>39822</v>
      </c>
      <c r="N42" s="3">
        <v>1</v>
      </c>
      <c r="O42" s="3" t="s">
        <v>46</v>
      </c>
      <c r="P42" s="3">
        <v>2</v>
      </c>
      <c r="Q42" s="3">
        <v>0.25</v>
      </c>
      <c r="R42" s="3">
        <v>0.245</v>
      </c>
      <c r="S42" s="3">
        <v>5.0000000000000044E-3</v>
      </c>
      <c r="T42" s="3">
        <v>2</v>
      </c>
      <c r="U42" s="3">
        <v>0</v>
      </c>
      <c r="V42" s="3">
        <v>0.245</v>
      </c>
      <c r="W42" s="3">
        <v>0</v>
      </c>
      <c r="X42" s="3">
        <v>0</v>
      </c>
      <c r="Y42" s="3">
        <v>0</v>
      </c>
      <c r="Z42" s="3">
        <v>0</v>
      </c>
      <c r="AA42" s="3">
        <v>0.1535</v>
      </c>
      <c r="AB42" s="3">
        <v>0</v>
      </c>
      <c r="AC42" s="3">
        <v>0</v>
      </c>
      <c r="AD42" s="3">
        <v>5.0900000000000001E-2</v>
      </c>
      <c r="AE42" s="3">
        <v>0</v>
      </c>
      <c r="AF42" s="3">
        <v>4.0599999999999997E-2</v>
      </c>
      <c r="AG42" s="3"/>
      <c r="AH42" s="3">
        <v>292.8</v>
      </c>
      <c r="AI42" s="3">
        <v>0.11</v>
      </c>
      <c r="AJ42" s="3">
        <v>0.11</v>
      </c>
      <c r="AK42" s="3">
        <v>10.75</v>
      </c>
      <c r="AL42" s="5">
        <v>408.40816326530614</v>
      </c>
      <c r="AM42" s="3"/>
      <c r="AN42" s="1" t="s">
        <v>47</v>
      </c>
    </row>
    <row r="43" spans="1:40">
      <c r="A43" s="3">
        <v>111</v>
      </c>
      <c r="B43" s="3" t="s">
        <v>123</v>
      </c>
      <c r="C43" s="3" t="s">
        <v>123</v>
      </c>
      <c r="D43" s="3" t="s">
        <v>195</v>
      </c>
      <c r="E43" s="3" t="s">
        <v>196</v>
      </c>
      <c r="F43" s="3" t="s">
        <v>197</v>
      </c>
      <c r="G43" s="3" t="s">
        <v>198</v>
      </c>
      <c r="H43" s="3" t="s">
        <v>199</v>
      </c>
      <c r="I43" s="3">
        <v>34.254298949999999</v>
      </c>
      <c r="J43" s="3">
        <v>34.254589070000002</v>
      </c>
      <c r="K43" s="3">
        <v>-119.23484240000001</v>
      </c>
      <c r="L43" s="3">
        <v>-119.2273644</v>
      </c>
      <c r="M43" s="4">
        <v>39822</v>
      </c>
      <c r="N43" s="3">
        <v>1</v>
      </c>
      <c r="O43" s="3" t="s">
        <v>46</v>
      </c>
      <c r="P43" s="3">
        <v>2</v>
      </c>
      <c r="Q43" s="3">
        <v>0.4</v>
      </c>
      <c r="R43" s="3">
        <v>0.43009999999999998</v>
      </c>
      <c r="S43" s="3">
        <v>3.009999999999996E-2</v>
      </c>
      <c r="T43" s="3">
        <v>2</v>
      </c>
      <c r="U43" s="3">
        <v>0</v>
      </c>
      <c r="V43" s="3">
        <v>0.43009999999999998</v>
      </c>
      <c r="W43" s="3">
        <v>0</v>
      </c>
      <c r="X43" s="3">
        <v>0</v>
      </c>
      <c r="Y43" s="3">
        <v>0</v>
      </c>
      <c r="Z43" s="3">
        <v>0</v>
      </c>
      <c r="AA43" s="3">
        <v>0.43009999999999998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/>
      <c r="AH43" s="3">
        <v>328.2</v>
      </c>
      <c r="AI43" s="3">
        <v>0.19</v>
      </c>
      <c r="AJ43" s="3">
        <v>0.19</v>
      </c>
      <c r="AK43" s="3">
        <v>41.19</v>
      </c>
      <c r="AL43" s="5">
        <v>690.49058358521279</v>
      </c>
      <c r="AM43" s="3"/>
      <c r="AN43" s="1" t="s">
        <v>47</v>
      </c>
    </row>
    <row r="44" spans="1:40">
      <c r="A44" s="3">
        <v>111</v>
      </c>
      <c r="B44" s="3" t="s">
        <v>123</v>
      </c>
      <c r="C44" s="3" t="s">
        <v>123</v>
      </c>
      <c r="D44" s="3" t="s">
        <v>195</v>
      </c>
      <c r="E44" s="3" t="s">
        <v>200</v>
      </c>
      <c r="F44" s="3" t="s">
        <v>197</v>
      </c>
      <c r="G44" s="3" t="s">
        <v>199</v>
      </c>
      <c r="H44" s="3" t="s">
        <v>201</v>
      </c>
      <c r="I44" s="3">
        <v>34.254589070000002</v>
      </c>
      <c r="J44" s="3">
        <v>34.254750119999997</v>
      </c>
      <c r="K44" s="3">
        <v>-119.2273644</v>
      </c>
      <c r="L44" s="3">
        <v>-119.2247605</v>
      </c>
      <c r="M44" s="4">
        <v>39822</v>
      </c>
      <c r="N44" s="3">
        <v>1</v>
      </c>
      <c r="O44" s="3" t="s">
        <v>46</v>
      </c>
      <c r="P44" s="3">
        <v>2</v>
      </c>
      <c r="Q44" s="3">
        <v>0.2</v>
      </c>
      <c r="R44" s="3">
        <v>0.15</v>
      </c>
      <c r="S44" s="3">
        <v>5.0000000000000017E-2</v>
      </c>
      <c r="T44" s="3">
        <v>2</v>
      </c>
      <c r="U44" s="3">
        <v>9.7999999999999997E-3</v>
      </c>
      <c r="V44" s="3">
        <v>0.14019999999999999</v>
      </c>
      <c r="W44" s="3">
        <v>0</v>
      </c>
      <c r="X44" s="3">
        <v>0</v>
      </c>
      <c r="Y44" s="3">
        <v>0</v>
      </c>
      <c r="Z44" s="3">
        <v>0</v>
      </c>
      <c r="AA44" s="3">
        <v>0.10730000000000001</v>
      </c>
      <c r="AB44" s="3">
        <v>0</v>
      </c>
      <c r="AC44" s="3">
        <v>3.1800000000000002E-2</v>
      </c>
      <c r="AD44" s="3">
        <v>0</v>
      </c>
      <c r="AE44" s="3">
        <v>0</v>
      </c>
      <c r="AF44" s="3">
        <v>1.09E-2</v>
      </c>
      <c r="AG44" s="3"/>
      <c r="AH44" s="3">
        <v>445.9</v>
      </c>
      <c r="AI44" s="3">
        <v>0.15</v>
      </c>
      <c r="AJ44" s="3">
        <v>0.3</v>
      </c>
      <c r="AK44" s="3">
        <v>30.67</v>
      </c>
      <c r="AL44" s="5">
        <v>223.2</v>
      </c>
      <c r="AM44" s="3" t="s">
        <v>202</v>
      </c>
      <c r="AN44" s="1" t="s">
        <v>47</v>
      </c>
    </row>
    <row r="45" spans="1:40">
      <c r="A45" s="3">
        <v>111</v>
      </c>
      <c r="B45" s="3" t="s">
        <v>123</v>
      </c>
      <c r="C45" s="3" t="s">
        <v>123</v>
      </c>
      <c r="D45" s="3" t="s">
        <v>203</v>
      </c>
      <c r="E45" s="3" t="s">
        <v>204</v>
      </c>
      <c r="F45" s="3" t="s">
        <v>205</v>
      </c>
      <c r="G45" s="3" t="s">
        <v>198</v>
      </c>
      <c r="H45" s="3" t="s">
        <v>206</v>
      </c>
      <c r="I45" s="3">
        <v>34.263542119999997</v>
      </c>
      <c r="J45" s="3">
        <v>34.266451959999998</v>
      </c>
      <c r="K45" s="3">
        <v>-119.2250944</v>
      </c>
      <c r="L45" s="3">
        <v>-119.2257413</v>
      </c>
      <c r="M45" s="4">
        <v>39822</v>
      </c>
      <c r="N45" s="3">
        <v>1</v>
      </c>
      <c r="O45" s="3" t="s">
        <v>46</v>
      </c>
      <c r="P45" s="3">
        <v>4</v>
      </c>
      <c r="Q45" s="3">
        <v>0.2</v>
      </c>
      <c r="R45" s="3">
        <v>0.20499999999999999</v>
      </c>
      <c r="S45" s="3">
        <v>4.9999999999999767E-3</v>
      </c>
      <c r="T45" s="3">
        <v>2</v>
      </c>
      <c r="U45" s="3">
        <v>0</v>
      </c>
      <c r="V45" s="3">
        <v>0.2049</v>
      </c>
      <c r="W45" s="3">
        <v>0</v>
      </c>
      <c r="X45" s="3">
        <v>0</v>
      </c>
      <c r="Y45" s="3">
        <v>0</v>
      </c>
      <c r="Z45" s="3">
        <v>0</v>
      </c>
      <c r="AA45" s="3">
        <v>0.1681</v>
      </c>
      <c r="AB45" s="3">
        <v>1.8499999999999999E-2</v>
      </c>
      <c r="AC45" s="3">
        <v>1.83E-2</v>
      </c>
      <c r="AD45" s="3">
        <v>0</v>
      </c>
      <c r="AE45" s="3">
        <v>0</v>
      </c>
      <c r="AF45" s="3">
        <v>0</v>
      </c>
      <c r="AG45" s="3"/>
      <c r="AH45" s="3">
        <v>254.6</v>
      </c>
      <c r="AI45" s="3">
        <v>0.21</v>
      </c>
      <c r="AJ45" s="3">
        <v>0.23</v>
      </c>
      <c r="AK45" s="3">
        <v>23.12</v>
      </c>
      <c r="AL45" s="5">
        <v>247.56097560975613</v>
      </c>
      <c r="AM45" s="3"/>
      <c r="AN45" s="1" t="s">
        <v>47</v>
      </c>
    </row>
    <row r="46" spans="1:40">
      <c r="A46" s="3">
        <v>111</v>
      </c>
      <c r="B46" s="3" t="s">
        <v>123</v>
      </c>
      <c r="C46" s="3" t="s">
        <v>123</v>
      </c>
      <c r="D46" s="3" t="s">
        <v>207</v>
      </c>
      <c r="E46" s="3" t="s">
        <v>208</v>
      </c>
      <c r="F46" s="3" t="s">
        <v>206</v>
      </c>
      <c r="G46" s="3" t="s">
        <v>201</v>
      </c>
      <c r="H46" s="3" t="s">
        <v>209</v>
      </c>
      <c r="I46" s="3">
        <v>34.266404100000003</v>
      </c>
      <c r="J46" s="3">
        <v>34.266925059999998</v>
      </c>
      <c r="K46" s="3">
        <v>-119.2257602</v>
      </c>
      <c r="L46" s="3">
        <v>-119.2221632</v>
      </c>
      <c r="M46" s="4">
        <v>39822</v>
      </c>
      <c r="N46" s="3">
        <v>1</v>
      </c>
      <c r="O46" s="3" t="s">
        <v>46</v>
      </c>
      <c r="P46" s="3">
        <v>2</v>
      </c>
      <c r="Q46" s="3">
        <v>0.2</v>
      </c>
      <c r="R46" s="3">
        <v>0.21</v>
      </c>
      <c r="S46" s="3">
        <v>9.9999999999999811E-3</v>
      </c>
      <c r="T46" s="3">
        <v>2</v>
      </c>
      <c r="U46" s="3">
        <v>0</v>
      </c>
      <c r="V46" s="3">
        <v>0.21</v>
      </c>
      <c r="W46" s="3">
        <v>0</v>
      </c>
      <c r="X46" s="3">
        <v>0</v>
      </c>
      <c r="Y46" s="3">
        <v>0</v>
      </c>
      <c r="Z46" s="3">
        <v>0</v>
      </c>
      <c r="AA46" s="3">
        <v>0.21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/>
      <c r="AH46" s="3">
        <v>141</v>
      </c>
      <c r="AI46" s="3">
        <v>0.11</v>
      </c>
      <c r="AJ46" s="3">
        <v>0.2</v>
      </c>
      <c r="AK46" s="3">
        <v>6.92</v>
      </c>
      <c r="AL46" s="5">
        <v>124.33333333333333</v>
      </c>
      <c r="AM46" s="3"/>
      <c r="AN46" s="1" t="s">
        <v>91</v>
      </c>
    </row>
    <row r="47" spans="1:40">
      <c r="A47" s="3">
        <v>111</v>
      </c>
      <c r="B47" s="3" t="s">
        <v>123</v>
      </c>
      <c r="C47" s="3" t="s">
        <v>123</v>
      </c>
      <c r="D47" s="3" t="s">
        <v>210</v>
      </c>
      <c r="E47" s="3" t="s">
        <v>211</v>
      </c>
      <c r="F47" s="3" t="s">
        <v>212</v>
      </c>
      <c r="G47" s="3" t="s">
        <v>213</v>
      </c>
      <c r="H47" s="3" t="s">
        <v>214</v>
      </c>
      <c r="I47" s="3">
        <v>34.254191929999998</v>
      </c>
      <c r="J47" s="3">
        <v>34.255757250000002</v>
      </c>
      <c r="K47" s="3">
        <v>-119.2123687</v>
      </c>
      <c r="L47" s="3">
        <v>-119.2104401</v>
      </c>
      <c r="M47" s="4">
        <v>39822</v>
      </c>
      <c r="N47" s="3">
        <v>1</v>
      </c>
      <c r="O47" s="3" t="s">
        <v>46</v>
      </c>
      <c r="P47" s="3">
        <v>2</v>
      </c>
      <c r="Q47" s="3">
        <v>0.15</v>
      </c>
      <c r="R47" s="3">
        <v>0.16500000000000001</v>
      </c>
      <c r="S47" s="3">
        <v>1.5000000000000013E-2</v>
      </c>
      <c r="T47" s="3">
        <v>2</v>
      </c>
      <c r="U47" s="3">
        <v>0</v>
      </c>
      <c r="V47" s="3">
        <v>0.16500000000000001</v>
      </c>
      <c r="W47" s="3">
        <v>0</v>
      </c>
      <c r="X47" s="3">
        <v>0</v>
      </c>
      <c r="Y47" s="3">
        <v>0</v>
      </c>
      <c r="Z47" s="3">
        <v>0</v>
      </c>
      <c r="AA47" s="3">
        <v>4.0000000000000002E-4</v>
      </c>
      <c r="AB47" s="3">
        <v>0</v>
      </c>
      <c r="AC47" s="3">
        <v>0</v>
      </c>
      <c r="AD47" s="3">
        <v>8.8999999999999996E-2</v>
      </c>
      <c r="AE47" s="3">
        <v>7.5600000000000001E-2</v>
      </c>
      <c r="AF47" s="3">
        <v>0</v>
      </c>
      <c r="AG47" s="3"/>
      <c r="AH47" s="3">
        <v>352.5</v>
      </c>
      <c r="AI47" s="3">
        <v>0.23</v>
      </c>
      <c r="AJ47" s="3">
        <v>0.28999999999999998</v>
      </c>
      <c r="AK47" s="3">
        <v>16.329999999999998</v>
      </c>
      <c r="AL47" s="5">
        <v>357.63636363636363</v>
      </c>
      <c r="AM47" s="3"/>
      <c r="AN47" s="1" t="s">
        <v>47</v>
      </c>
    </row>
    <row r="48" spans="1:40">
      <c r="A48" s="3">
        <v>111</v>
      </c>
      <c r="B48" s="3" t="s">
        <v>123</v>
      </c>
      <c r="C48" s="3" t="s">
        <v>123</v>
      </c>
      <c r="D48" s="3" t="s">
        <v>215</v>
      </c>
      <c r="E48" s="3" t="s">
        <v>216</v>
      </c>
      <c r="F48" s="3" t="s">
        <v>217</v>
      </c>
      <c r="G48" s="3" t="s">
        <v>218</v>
      </c>
      <c r="H48" s="3" t="s">
        <v>172</v>
      </c>
      <c r="I48" s="3">
        <v>34.256346069999999</v>
      </c>
      <c r="J48" s="3">
        <v>34.257397869999998</v>
      </c>
      <c r="K48" s="3">
        <v>-119.2041826</v>
      </c>
      <c r="L48" s="3">
        <v>-119.1981844</v>
      </c>
      <c r="M48" s="4">
        <v>39822</v>
      </c>
      <c r="N48" s="3">
        <v>2</v>
      </c>
      <c r="O48" s="3" t="s">
        <v>46</v>
      </c>
      <c r="P48" s="3">
        <v>2</v>
      </c>
      <c r="Q48" s="3">
        <v>0.35</v>
      </c>
      <c r="R48" s="3">
        <v>0.35510000000000003</v>
      </c>
      <c r="S48" s="3">
        <v>5.1000000000000489E-3</v>
      </c>
      <c r="T48" s="3">
        <v>2</v>
      </c>
      <c r="U48" s="3">
        <v>0</v>
      </c>
      <c r="V48" s="3">
        <v>0.29360000000000003</v>
      </c>
      <c r="W48" s="3">
        <v>0</v>
      </c>
      <c r="X48" s="3">
        <v>0</v>
      </c>
      <c r="Y48" s="3">
        <v>6.1499999999999999E-2</v>
      </c>
      <c r="Z48" s="3">
        <v>0</v>
      </c>
      <c r="AA48" s="3">
        <v>0.2772</v>
      </c>
      <c r="AB48" s="3">
        <v>1.5599999999999999E-2</v>
      </c>
      <c r="AC48" s="3">
        <v>6.2399999999999997E-2</v>
      </c>
      <c r="AD48" s="3">
        <v>0</v>
      </c>
      <c r="AE48" s="3">
        <v>0</v>
      </c>
      <c r="AF48" s="3">
        <v>0</v>
      </c>
      <c r="AG48" s="3"/>
      <c r="AH48" s="3">
        <v>332.1</v>
      </c>
      <c r="AI48" s="3">
        <v>0.12</v>
      </c>
      <c r="AJ48" s="3">
        <v>0.18</v>
      </c>
      <c r="AK48" s="3">
        <v>30.89</v>
      </c>
      <c r="AL48" s="5">
        <v>699.63390594198813</v>
      </c>
      <c r="AM48" s="3"/>
      <c r="AN48" s="1" t="s">
        <v>47</v>
      </c>
    </row>
    <row r="49" spans="1:40">
      <c r="A49" s="3">
        <v>111</v>
      </c>
      <c r="B49" s="3" t="s">
        <v>123</v>
      </c>
      <c r="C49" s="3" t="s">
        <v>123</v>
      </c>
      <c r="D49" s="3" t="s">
        <v>219</v>
      </c>
      <c r="E49" s="3" t="s">
        <v>220</v>
      </c>
      <c r="F49" s="3" t="s">
        <v>221</v>
      </c>
      <c r="G49" s="3" t="s">
        <v>198</v>
      </c>
      <c r="H49" s="3" t="s">
        <v>222</v>
      </c>
      <c r="I49" s="3">
        <v>34.27220982</v>
      </c>
      <c r="J49" s="3">
        <v>34.277526139999999</v>
      </c>
      <c r="K49" s="3">
        <v>-119.1704773</v>
      </c>
      <c r="L49" s="3">
        <v>-119.1761545</v>
      </c>
      <c r="M49" s="4">
        <v>39822</v>
      </c>
      <c r="N49" s="3">
        <v>1</v>
      </c>
      <c r="O49" s="3" t="s">
        <v>46</v>
      </c>
      <c r="P49" s="3">
        <v>2</v>
      </c>
      <c r="Q49" s="3">
        <v>0.36</v>
      </c>
      <c r="R49" s="3">
        <v>0.50009999999999999</v>
      </c>
      <c r="S49" s="3">
        <v>0.1401</v>
      </c>
      <c r="T49" s="3">
        <v>2</v>
      </c>
      <c r="U49" s="3">
        <v>0</v>
      </c>
      <c r="V49" s="3">
        <v>0.495</v>
      </c>
      <c r="W49" s="3">
        <v>5.1000000000000004E-3</v>
      </c>
      <c r="X49" s="3">
        <v>0</v>
      </c>
      <c r="Y49" s="3">
        <v>0</v>
      </c>
      <c r="Z49" s="3">
        <v>0</v>
      </c>
      <c r="AA49" s="3">
        <v>0.30099999999999999</v>
      </c>
      <c r="AB49" s="3">
        <v>2.0899999999999998E-2</v>
      </c>
      <c r="AC49" s="3">
        <v>8.9300000000000004E-2</v>
      </c>
      <c r="AD49" s="3">
        <v>7.8E-2</v>
      </c>
      <c r="AE49" s="3">
        <v>1.09E-2</v>
      </c>
      <c r="AF49" s="3">
        <v>0</v>
      </c>
      <c r="AG49" s="3"/>
      <c r="AH49" s="3">
        <v>200.5</v>
      </c>
      <c r="AI49" s="3">
        <v>0.17</v>
      </c>
      <c r="AJ49" s="3">
        <v>0.19</v>
      </c>
      <c r="AK49" s="3">
        <v>40.97</v>
      </c>
      <c r="AL49" s="5">
        <v>646.77064587082589</v>
      </c>
      <c r="AM49" s="3"/>
      <c r="AN49" s="1" t="s">
        <v>47</v>
      </c>
    </row>
    <row r="50" spans="1:40">
      <c r="A50" s="3">
        <v>111</v>
      </c>
      <c r="B50" s="3" t="s">
        <v>123</v>
      </c>
      <c r="C50" s="3" t="s">
        <v>123</v>
      </c>
      <c r="D50" s="3" t="s">
        <v>219</v>
      </c>
      <c r="E50" s="3" t="s">
        <v>223</v>
      </c>
      <c r="F50" s="3" t="s">
        <v>221</v>
      </c>
      <c r="G50" s="3" t="s">
        <v>198</v>
      </c>
      <c r="H50" s="3" t="s">
        <v>224</v>
      </c>
      <c r="I50" s="3">
        <v>34.267382490000003</v>
      </c>
      <c r="J50" s="3">
        <v>34.27220982</v>
      </c>
      <c r="K50" s="3">
        <v>-119.1660759</v>
      </c>
      <c r="L50" s="3">
        <v>-119.1704773</v>
      </c>
      <c r="M50" s="4">
        <v>39822</v>
      </c>
      <c r="N50" s="3">
        <v>2</v>
      </c>
      <c r="O50" s="3" t="s">
        <v>46</v>
      </c>
      <c r="P50" s="3">
        <v>2</v>
      </c>
      <c r="Q50" s="3">
        <v>0.82</v>
      </c>
      <c r="R50" s="3">
        <v>0.42509999999999998</v>
      </c>
      <c r="S50" s="3">
        <v>0.39489999999999997</v>
      </c>
      <c r="T50" s="3">
        <v>2</v>
      </c>
      <c r="U50" s="3">
        <v>0</v>
      </c>
      <c r="V50" s="3">
        <v>0.3342</v>
      </c>
      <c r="W50" s="3">
        <v>9.0899999999999995E-2</v>
      </c>
      <c r="X50" s="3">
        <v>0</v>
      </c>
      <c r="Y50" s="3">
        <v>0</v>
      </c>
      <c r="Z50" s="3">
        <v>0</v>
      </c>
      <c r="AA50" s="3">
        <v>0.22470000000000001</v>
      </c>
      <c r="AB50" s="3">
        <v>4.6600000000000003E-2</v>
      </c>
      <c r="AC50" s="3">
        <v>4.5499999999999999E-2</v>
      </c>
      <c r="AD50" s="3">
        <v>9.2299999999999993E-2</v>
      </c>
      <c r="AE50" s="3">
        <v>0</v>
      </c>
      <c r="AF50" s="3">
        <v>1.61E-2</v>
      </c>
      <c r="AG50" s="3"/>
      <c r="AH50" s="3">
        <v>250.3</v>
      </c>
      <c r="AI50" s="3">
        <v>0.2</v>
      </c>
      <c r="AJ50" s="3">
        <v>0.12</v>
      </c>
      <c r="AK50" s="3">
        <v>35.28</v>
      </c>
      <c r="AL50" s="5">
        <v>941.44907080686914</v>
      </c>
      <c r="AM50" s="3" t="s">
        <v>225</v>
      </c>
      <c r="AN50" s="1" t="s">
        <v>47</v>
      </c>
    </row>
    <row r="51" spans="1:40">
      <c r="A51" s="3">
        <v>111</v>
      </c>
      <c r="B51" s="3" t="s">
        <v>123</v>
      </c>
      <c r="C51" s="3" t="s">
        <v>123</v>
      </c>
      <c r="D51" s="3" t="s">
        <v>226</v>
      </c>
      <c r="E51" s="3" t="s">
        <v>227</v>
      </c>
      <c r="F51" s="3" t="s">
        <v>193</v>
      </c>
      <c r="G51" s="3" t="s">
        <v>228</v>
      </c>
      <c r="H51" s="3" t="s">
        <v>198</v>
      </c>
      <c r="I51" s="3">
        <v>34.275753760000001</v>
      </c>
      <c r="J51" s="3">
        <v>34.279482039999998</v>
      </c>
      <c r="K51" s="3">
        <v>-119.155017</v>
      </c>
      <c r="L51" s="3">
        <v>-119.1582791</v>
      </c>
      <c r="M51" s="4">
        <v>39822</v>
      </c>
      <c r="N51" s="3">
        <v>2</v>
      </c>
      <c r="O51" s="3" t="s">
        <v>46</v>
      </c>
      <c r="P51" s="3">
        <v>2</v>
      </c>
      <c r="Q51" s="3">
        <v>0.38</v>
      </c>
      <c r="R51" s="3">
        <v>0.3201</v>
      </c>
      <c r="S51" s="3">
        <v>5.9900000000000009E-2</v>
      </c>
      <c r="T51" s="3">
        <v>2</v>
      </c>
      <c r="U51" s="3">
        <v>0</v>
      </c>
      <c r="V51" s="3">
        <v>0</v>
      </c>
      <c r="W51" s="3">
        <v>0.3201</v>
      </c>
      <c r="X51" s="3">
        <v>0</v>
      </c>
      <c r="Y51" s="3">
        <v>0</v>
      </c>
      <c r="Z51" s="3">
        <v>0</v>
      </c>
      <c r="AA51" s="3">
        <v>0.30719999999999997</v>
      </c>
      <c r="AB51" s="3">
        <v>1.29E-2</v>
      </c>
      <c r="AC51" s="3">
        <v>0</v>
      </c>
      <c r="AD51" s="3">
        <v>0</v>
      </c>
      <c r="AE51" s="3">
        <v>0</v>
      </c>
      <c r="AF51" s="3">
        <v>0</v>
      </c>
      <c r="AG51" s="3"/>
      <c r="AH51" s="3">
        <v>241.1</v>
      </c>
      <c r="AI51" s="3">
        <v>0.18</v>
      </c>
      <c r="AJ51" s="3">
        <v>0.23</v>
      </c>
      <c r="AK51" s="3">
        <v>34.340000000000003</v>
      </c>
      <c r="AL51" s="5">
        <v>294.62667916276166</v>
      </c>
      <c r="AM51" s="3"/>
      <c r="AN51" s="1" t="s">
        <v>47</v>
      </c>
    </row>
    <row r="52" spans="1:40">
      <c r="A52" s="3">
        <v>111</v>
      </c>
      <c r="B52" s="3" t="s">
        <v>123</v>
      </c>
      <c r="C52" s="3" t="s">
        <v>92</v>
      </c>
      <c r="D52" s="3" t="s">
        <v>229</v>
      </c>
      <c r="E52" s="3" t="s">
        <v>230</v>
      </c>
      <c r="F52" s="3" t="s">
        <v>231</v>
      </c>
      <c r="G52" s="3" t="s">
        <v>232</v>
      </c>
      <c r="H52" s="3" t="s">
        <v>233</v>
      </c>
      <c r="I52" s="3">
        <v>34.202970000000001</v>
      </c>
      <c r="J52" s="3">
        <v>34.208459060000003</v>
      </c>
      <c r="K52" s="3">
        <v>-119.2079432</v>
      </c>
      <c r="L52" s="3">
        <v>-119.207835</v>
      </c>
      <c r="M52" s="4">
        <v>39822</v>
      </c>
      <c r="N52" s="3">
        <v>1</v>
      </c>
      <c r="O52" s="3" t="s">
        <v>46</v>
      </c>
      <c r="P52" s="3">
        <v>2</v>
      </c>
      <c r="Q52" s="3">
        <v>0.38</v>
      </c>
      <c r="R52" s="3">
        <v>0.38009999999999999</v>
      </c>
      <c r="S52" s="3">
        <v>1E-4</v>
      </c>
      <c r="T52" s="3">
        <v>2</v>
      </c>
      <c r="U52" s="3">
        <v>0.38009999999999999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0.3503</v>
      </c>
      <c r="AB52" s="3">
        <v>1.41E-2</v>
      </c>
      <c r="AC52" s="3">
        <v>0</v>
      </c>
      <c r="AD52" s="3">
        <v>0</v>
      </c>
      <c r="AE52" s="3">
        <v>0</v>
      </c>
      <c r="AF52" s="3">
        <v>1.5699999999999999E-2</v>
      </c>
      <c r="AG52" s="3"/>
      <c r="AH52" s="3">
        <v>174.6</v>
      </c>
      <c r="AI52" s="3">
        <v>0.05</v>
      </c>
      <c r="AJ52" s="3">
        <v>7.0000000000000007E-2</v>
      </c>
      <c r="AK52" s="3">
        <v>0.5</v>
      </c>
      <c r="AL52" s="5">
        <v>0</v>
      </c>
      <c r="AM52" s="3"/>
      <c r="AN52" s="1" t="s">
        <v>47</v>
      </c>
    </row>
    <row r="53" spans="1:40">
      <c r="A53" s="3">
        <v>111</v>
      </c>
      <c r="B53" s="3" t="s">
        <v>123</v>
      </c>
      <c r="C53" s="3" t="s">
        <v>132</v>
      </c>
      <c r="D53" s="3" t="s">
        <v>229</v>
      </c>
      <c r="E53" s="3" t="s">
        <v>234</v>
      </c>
      <c r="F53" s="3" t="s">
        <v>231</v>
      </c>
      <c r="G53" s="3" t="s">
        <v>233</v>
      </c>
      <c r="H53" s="3" t="s">
        <v>235</v>
      </c>
      <c r="I53" s="3">
        <v>34.208459060000003</v>
      </c>
      <c r="J53" s="3">
        <v>34.219397700000002</v>
      </c>
      <c r="K53" s="3">
        <v>-119.207835</v>
      </c>
      <c r="L53" s="3">
        <v>-119.20702350000001</v>
      </c>
      <c r="M53" s="4">
        <v>39822</v>
      </c>
      <c r="N53" s="3">
        <v>1</v>
      </c>
      <c r="O53" s="3" t="s">
        <v>46</v>
      </c>
      <c r="P53" s="3">
        <v>2</v>
      </c>
      <c r="Q53" s="3">
        <v>0.75</v>
      </c>
      <c r="R53" s="3">
        <v>0.7601</v>
      </c>
      <c r="S53" s="3">
        <v>1.0099999999999998E-2</v>
      </c>
      <c r="T53" s="3">
        <v>2</v>
      </c>
      <c r="U53" s="3">
        <v>0.76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0.76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/>
      <c r="AH53" s="3">
        <v>275.7</v>
      </c>
      <c r="AI53" s="3">
        <v>0.19</v>
      </c>
      <c r="AJ53" s="3">
        <v>0.33</v>
      </c>
      <c r="AK53" s="3">
        <v>64.62</v>
      </c>
      <c r="AL53" s="5">
        <v>927.82528614655973</v>
      </c>
      <c r="AM53" s="3"/>
      <c r="AN53" s="1" t="s">
        <v>47</v>
      </c>
    </row>
    <row r="54" spans="1:40">
      <c r="A54" s="3">
        <v>111</v>
      </c>
      <c r="B54" s="3" t="s">
        <v>123</v>
      </c>
      <c r="C54" s="3" t="s">
        <v>123</v>
      </c>
      <c r="D54" s="3" t="s">
        <v>236</v>
      </c>
      <c r="E54" s="3" t="s">
        <v>237</v>
      </c>
      <c r="F54" s="3" t="s">
        <v>238</v>
      </c>
      <c r="G54" s="3" t="s">
        <v>172</v>
      </c>
      <c r="H54" s="3" t="s">
        <v>239</v>
      </c>
      <c r="I54" s="3">
        <v>34.246835539999999</v>
      </c>
      <c r="J54" s="3">
        <v>34.248074250000002</v>
      </c>
      <c r="K54" s="3">
        <v>-119.194733</v>
      </c>
      <c r="L54" s="3">
        <v>-119.19293740000001</v>
      </c>
      <c r="M54" s="4">
        <v>39822</v>
      </c>
      <c r="N54" s="3">
        <v>1</v>
      </c>
      <c r="O54" s="3" t="s">
        <v>46</v>
      </c>
      <c r="P54" s="3">
        <v>2</v>
      </c>
      <c r="Q54" s="3">
        <v>0.2</v>
      </c>
      <c r="R54" s="3">
        <v>0.13650000000000001</v>
      </c>
      <c r="S54" s="3">
        <v>6.3500000000000001E-2</v>
      </c>
      <c r="T54" s="3">
        <v>2</v>
      </c>
      <c r="U54" s="3">
        <v>0</v>
      </c>
      <c r="V54" s="3">
        <v>0.13650000000000001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0.1202</v>
      </c>
      <c r="AC54" s="3">
        <v>0</v>
      </c>
      <c r="AD54" s="3">
        <v>0</v>
      </c>
      <c r="AE54" s="3">
        <v>1.43E-2</v>
      </c>
      <c r="AF54" s="3">
        <v>2E-3</v>
      </c>
      <c r="AG54" s="3"/>
      <c r="AH54" s="3">
        <v>217.1</v>
      </c>
      <c r="AI54" s="3">
        <v>0.14000000000000001</v>
      </c>
      <c r="AJ54" s="3">
        <v>0.15</v>
      </c>
      <c r="AK54" s="3">
        <v>20.12</v>
      </c>
      <c r="AL54" s="5">
        <v>1243.8095238095239</v>
      </c>
      <c r="AM54" s="3" t="s">
        <v>240</v>
      </c>
      <c r="AN54" s="1" t="s">
        <v>47</v>
      </c>
    </row>
    <row r="55" spans="1:40">
      <c r="A55" s="3">
        <v>111</v>
      </c>
      <c r="B55" s="3" t="s">
        <v>123</v>
      </c>
      <c r="C55" s="3" t="s">
        <v>241</v>
      </c>
      <c r="D55" s="3" t="s">
        <v>242</v>
      </c>
      <c r="E55" s="3" t="s">
        <v>243</v>
      </c>
      <c r="F55" s="3" t="s">
        <v>244</v>
      </c>
      <c r="G55" s="3" t="s">
        <v>245</v>
      </c>
      <c r="H55" s="3" t="s">
        <v>246</v>
      </c>
      <c r="I55" s="3">
        <v>34.271625559999997</v>
      </c>
      <c r="J55" s="3">
        <v>34.271584539999999</v>
      </c>
      <c r="K55" s="3">
        <v>-118.7963865</v>
      </c>
      <c r="L55" s="3">
        <v>-118.7614294</v>
      </c>
      <c r="M55" s="4">
        <v>39824</v>
      </c>
      <c r="N55" s="3">
        <v>1</v>
      </c>
      <c r="O55" s="3" t="s">
        <v>46</v>
      </c>
      <c r="P55" s="3">
        <v>6</v>
      </c>
      <c r="Q55" s="3">
        <v>2.0299999999999998</v>
      </c>
      <c r="R55" s="3">
        <v>2.0103</v>
      </c>
      <c r="S55" s="3">
        <v>1.9699999999999829E-2</v>
      </c>
      <c r="T55" s="3">
        <v>2</v>
      </c>
      <c r="U55" s="3">
        <v>0</v>
      </c>
      <c r="V55" s="3">
        <v>2.0103</v>
      </c>
      <c r="W55" s="3">
        <v>0</v>
      </c>
      <c r="X55" s="3">
        <v>0</v>
      </c>
      <c r="Y55" s="3">
        <v>0</v>
      </c>
      <c r="Z55" s="3">
        <v>0</v>
      </c>
      <c r="AA55" s="3">
        <v>2.0103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/>
      <c r="AH55" s="3">
        <v>216.5</v>
      </c>
      <c r="AI55" s="3">
        <v>7.0000000000000007E-2</v>
      </c>
      <c r="AJ55" s="3">
        <v>0.23</v>
      </c>
      <c r="AK55" s="3">
        <v>19.57</v>
      </c>
      <c r="AL55" s="5">
        <v>243.5507138238074</v>
      </c>
      <c r="AM55" s="3"/>
      <c r="AN55" s="1" t="s">
        <v>47</v>
      </c>
    </row>
    <row r="56" spans="1:40">
      <c r="A56" s="3">
        <v>111</v>
      </c>
      <c r="B56" s="3" t="s">
        <v>123</v>
      </c>
      <c r="C56" s="3" t="s">
        <v>241</v>
      </c>
      <c r="D56" s="3" t="s">
        <v>242</v>
      </c>
      <c r="E56" s="3" t="s">
        <v>247</v>
      </c>
      <c r="F56" s="3" t="s">
        <v>244</v>
      </c>
      <c r="G56" s="3" t="s">
        <v>248</v>
      </c>
      <c r="H56" s="3" t="s">
        <v>249</v>
      </c>
      <c r="I56" s="3">
        <v>34.271584539999999</v>
      </c>
      <c r="J56" s="3">
        <v>34.27166837</v>
      </c>
      <c r="K56" s="3">
        <v>-118.7614294</v>
      </c>
      <c r="L56" s="3">
        <v>-118.69145090000001</v>
      </c>
      <c r="M56" s="4">
        <v>39824</v>
      </c>
      <c r="N56" s="3">
        <v>1</v>
      </c>
      <c r="O56" s="3" t="s">
        <v>46</v>
      </c>
      <c r="P56" s="3">
        <v>4</v>
      </c>
      <c r="Q56" s="3">
        <v>4.12</v>
      </c>
      <c r="R56" s="3">
        <v>4.0354999999999999</v>
      </c>
      <c r="S56" s="3">
        <v>8.4500000000000242E-2</v>
      </c>
      <c r="T56" s="3">
        <v>2</v>
      </c>
      <c r="U56" s="3">
        <v>1.1193</v>
      </c>
      <c r="V56" s="3">
        <v>2.9159000000000002</v>
      </c>
      <c r="W56" s="3">
        <v>0</v>
      </c>
      <c r="X56" s="3">
        <v>0</v>
      </c>
      <c r="Y56" s="3">
        <v>0</v>
      </c>
      <c r="Z56" s="3">
        <v>0</v>
      </c>
      <c r="AA56" s="3">
        <v>3.6882999999999999</v>
      </c>
      <c r="AB56" s="3">
        <v>0.17749999999999999</v>
      </c>
      <c r="AC56" s="3">
        <v>0.1694</v>
      </c>
      <c r="AD56" s="3">
        <v>0</v>
      </c>
      <c r="AE56" s="3">
        <v>0</v>
      </c>
      <c r="AF56" s="3">
        <v>0</v>
      </c>
      <c r="AG56" s="3"/>
      <c r="AH56" s="3">
        <v>171.1</v>
      </c>
      <c r="AI56" s="3">
        <v>0.12</v>
      </c>
      <c r="AJ56" s="3">
        <v>0.15</v>
      </c>
      <c r="AK56" s="3">
        <v>20.37</v>
      </c>
      <c r="AL56" s="5">
        <v>158.86011646636106</v>
      </c>
      <c r="AM56" s="3" t="s">
        <v>250</v>
      </c>
      <c r="AN56" s="1" t="s">
        <v>47</v>
      </c>
    </row>
    <row r="57" spans="1:40">
      <c r="A57" s="3">
        <v>111</v>
      </c>
      <c r="B57" s="3" t="s">
        <v>123</v>
      </c>
      <c r="C57" s="3" t="s">
        <v>241</v>
      </c>
      <c r="D57" s="3" t="s">
        <v>251</v>
      </c>
      <c r="E57" s="3" t="s">
        <v>252</v>
      </c>
      <c r="F57" s="3" t="s">
        <v>245</v>
      </c>
      <c r="G57" s="3" t="s">
        <v>253</v>
      </c>
      <c r="H57" s="3" t="s">
        <v>254</v>
      </c>
      <c r="I57" s="3">
        <v>34.278206750000003</v>
      </c>
      <c r="J57" s="3">
        <v>34.283904909999997</v>
      </c>
      <c r="K57" s="3">
        <v>-118.7962756</v>
      </c>
      <c r="L57" s="3">
        <v>-118.7927138</v>
      </c>
      <c r="M57" s="4">
        <v>39824</v>
      </c>
      <c r="N57" s="3">
        <v>2</v>
      </c>
      <c r="O57" s="3" t="s">
        <v>46</v>
      </c>
      <c r="P57" s="3">
        <v>6</v>
      </c>
      <c r="Q57" s="3">
        <v>0.37</v>
      </c>
      <c r="R57" s="3">
        <v>0.46510000000000001</v>
      </c>
      <c r="S57" s="3">
        <v>9.5100000000000018E-2</v>
      </c>
      <c r="T57" s="3">
        <v>2</v>
      </c>
      <c r="U57" s="3">
        <v>0</v>
      </c>
      <c r="V57" s="3">
        <v>0.15260000000000001</v>
      </c>
      <c r="W57" s="3">
        <v>0</v>
      </c>
      <c r="X57" s="3">
        <v>0.25380000000000003</v>
      </c>
      <c r="Y57" s="3">
        <v>5.8400000000000001E-2</v>
      </c>
      <c r="Z57" s="3">
        <v>0</v>
      </c>
      <c r="AA57" s="3">
        <v>0.25330000000000003</v>
      </c>
      <c r="AB57" s="3">
        <v>0.21160000000000001</v>
      </c>
      <c r="AC57" s="3">
        <v>0</v>
      </c>
      <c r="AD57" s="3">
        <v>0</v>
      </c>
      <c r="AE57" s="3">
        <v>0</v>
      </c>
      <c r="AF57" s="3">
        <v>0</v>
      </c>
      <c r="AG57" s="3">
        <v>0.22</v>
      </c>
      <c r="AH57" s="3">
        <v>166.7</v>
      </c>
      <c r="AI57" s="3">
        <v>0.08</v>
      </c>
      <c r="AJ57" s="3">
        <v>0.12</v>
      </c>
      <c r="AK57" s="3">
        <v>6.96</v>
      </c>
      <c r="AL57" s="5">
        <v>121.156740485917</v>
      </c>
      <c r="AM57" s="3"/>
      <c r="AN57" s="1" t="s">
        <v>91</v>
      </c>
    </row>
    <row r="58" spans="1:40">
      <c r="A58" s="3">
        <v>111</v>
      </c>
      <c r="B58" s="3" t="s">
        <v>123</v>
      </c>
      <c r="C58" s="3" t="s">
        <v>241</v>
      </c>
      <c r="D58" s="3" t="s">
        <v>255</v>
      </c>
      <c r="E58" s="3" t="s">
        <v>256</v>
      </c>
      <c r="F58" s="3" t="s">
        <v>257</v>
      </c>
      <c r="G58" s="3" t="s">
        <v>258</v>
      </c>
      <c r="H58" s="3" t="s">
        <v>259</v>
      </c>
      <c r="I58" s="3">
        <v>34.26358784</v>
      </c>
      <c r="J58" s="3">
        <v>34.284745170000001</v>
      </c>
      <c r="K58" s="3">
        <v>-118.76131479999999</v>
      </c>
      <c r="L58" s="3">
        <v>-118.7613247</v>
      </c>
      <c r="M58" s="4">
        <v>39824</v>
      </c>
      <c r="N58" s="3">
        <v>1</v>
      </c>
      <c r="O58" s="3" t="s">
        <v>46</v>
      </c>
      <c r="P58" s="3">
        <v>4</v>
      </c>
      <c r="Q58" s="3">
        <v>1.45</v>
      </c>
      <c r="R58" s="3">
        <v>1.4652000000000001</v>
      </c>
      <c r="S58" s="3">
        <v>1.5200000000000102E-2</v>
      </c>
      <c r="T58" s="3">
        <v>2</v>
      </c>
      <c r="U58" s="3">
        <v>0.35010000000000002</v>
      </c>
      <c r="V58" s="3">
        <v>0.95699999999999996</v>
      </c>
      <c r="W58" s="3">
        <v>0.15809999999999999</v>
      </c>
      <c r="X58" s="3">
        <v>0</v>
      </c>
      <c r="Y58" s="3">
        <v>0</v>
      </c>
      <c r="Z58" s="3">
        <v>0</v>
      </c>
      <c r="AA58" s="3">
        <v>1.4096</v>
      </c>
      <c r="AB58" s="3">
        <v>2.2499999999999999E-2</v>
      </c>
      <c r="AC58" s="3">
        <v>3.32E-2</v>
      </c>
      <c r="AD58" s="3">
        <v>0</v>
      </c>
      <c r="AE58" s="3">
        <v>0</v>
      </c>
      <c r="AF58" s="3">
        <v>0</v>
      </c>
      <c r="AG58" s="3"/>
      <c r="AH58" s="3">
        <v>220.9</v>
      </c>
      <c r="AI58" s="3">
        <v>0.12</v>
      </c>
      <c r="AJ58" s="3">
        <v>0.13</v>
      </c>
      <c r="AK58" s="3">
        <v>31.13</v>
      </c>
      <c r="AL58" s="5">
        <v>217.32869232869234</v>
      </c>
      <c r="AM58" s="3"/>
      <c r="AN58" s="1" t="s">
        <v>47</v>
      </c>
    </row>
    <row r="59" spans="1:40">
      <c r="A59" s="3">
        <v>111</v>
      </c>
      <c r="B59" s="3" t="s">
        <v>123</v>
      </c>
      <c r="C59" s="3" t="s">
        <v>241</v>
      </c>
      <c r="D59" s="3" t="s">
        <v>260</v>
      </c>
      <c r="E59" s="3" t="s">
        <v>261</v>
      </c>
      <c r="F59" s="3" t="s">
        <v>262</v>
      </c>
      <c r="G59" s="3" t="s">
        <v>263</v>
      </c>
      <c r="H59" s="3" t="s">
        <v>245</v>
      </c>
      <c r="I59" s="3">
        <v>34.285028529999998</v>
      </c>
      <c r="J59" s="3">
        <v>34.28172163</v>
      </c>
      <c r="K59" s="3">
        <v>-118.80277940000001</v>
      </c>
      <c r="L59" s="3">
        <v>-118.7951673</v>
      </c>
      <c r="M59" s="4">
        <v>39824</v>
      </c>
      <c r="N59" s="3">
        <v>2</v>
      </c>
      <c r="O59" s="3" t="s">
        <v>46</v>
      </c>
      <c r="P59" s="3">
        <v>4</v>
      </c>
      <c r="Q59" s="3">
        <v>0.5</v>
      </c>
      <c r="R59" s="3">
        <v>0.5101</v>
      </c>
      <c r="S59" s="3">
        <v>1.0099999999999998E-2</v>
      </c>
      <c r="T59" s="3">
        <v>2</v>
      </c>
      <c r="U59" s="3">
        <v>0</v>
      </c>
      <c r="V59" s="3">
        <v>0.44040000000000001</v>
      </c>
      <c r="W59" s="3">
        <v>6.9599999999999995E-2</v>
      </c>
      <c r="X59" s="3">
        <v>0</v>
      </c>
      <c r="Y59" s="3">
        <v>0</v>
      </c>
      <c r="Z59" s="3">
        <v>0</v>
      </c>
      <c r="AA59" s="3">
        <v>0.20330000000000001</v>
      </c>
      <c r="AB59" s="3">
        <v>0</v>
      </c>
      <c r="AC59" s="3">
        <v>0.24560000000000001</v>
      </c>
      <c r="AD59" s="3">
        <v>6.1199999999999997E-2</v>
      </c>
      <c r="AE59" s="3">
        <v>0</v>
      </c>
      <c r="AF59" s="3">
        <v>0</v>
      </c>
      <c r="AG59" s="3"/>
      <c r="AH59" s="3">
        <v>190.5</v>
      </c>
      <c r="AI59" s="3">
        <v>0.04</v>
      </c>
      <c r="AJ59" s="3">
        <v>0.09</v>
      </c>
      <c r="AK59" s="3">
        <v>2.95</v>
      </c>
      <c r="AL59" s="5">
        <v>62.183885512644579</v>
      </c>
      <c r="AM59" s="3"/>
      <c r="AN59" s="1" t="s">
        <v>47</v>
      </c>
    </row>
    <row r="60" spans="1:40">
      <c r="A60" s="3">
        <v>111</v>
      </c>
      <c r="B60" s="3" t="s">
        <v>123</v>
      </c>
      <c r="C60" s="3" t="s">
        <v>241</v>
      </c>
      <c r="D60" s="3" t="s">
        <v>260</v>
      </c>
      <c r="E60" s="3" t="s">
        <v>264</v>
      </c>
      <c r="F60" s="3" t="s">
        <v>262</v>
      </c>
      <c r="G60" s="3" t="s">
        <v>245</v>
      </c>
      <c r="H60" s="3" t="s">
        <v>265</v>
      </c>
      <c r="I60" s="3">
        <v>34.28172163</v>
      </c>
      <c r="J60" s="3">
        <v>34.27892027</v>
      </c>
      <c r="K60" s="3">
        <v>-118.7951673</v>
      </c>
      <c r="L60" s="3">
        <v>-118.7788942</v>
      </c>
      <c r="M60" s="4">
        <v>39824</v>
      </c>
      <c r="N60" s="3">
        <v>2</v>
      </c>
      <c r="O60" s="3" t="s">
        <v>46</v>
      </c>
      <c r="P60" s="3">
        <v>4</v>
      </c>
      <c r="Q60" s="3">
        <v>1</v>
      </c>
      <c r="R60" s="3">
        <v>0.97009999999999996</v>
      </c>
      <c r="S60" s="3">
        <v>2.9900000000000038E-2</v>
      </c>
      <c r="T60" s="3">
        <v>2</v>
      </c>
      <c r="U60" s="3">
        <v>0.22900000000000001</v>
      </c>
      <c r="V60" s="3">
        <v>0.54159999999999997</v>
      </c>
      <c r="W60" s="3">
        <v>0.19950000000000001</v>
      </c>
      <c r="X60" s="3">
        <v>0</v>
      </c>
      <c r="Y60" s="3">
        <v>0</v>
      </c>
      <c r="Z60" s="3">
        <v>0</v>
      </c>
      <c r="AA60" s="3">
        <v>0.55469999999999997</v>
      </c>
      <c r="AB60" s="3">
        <v>0.3226</v>
      </c>
      <c r="AC60" s="3">
        <v>9.2799999999999994E-2</v>
      </c>
      <c r="AD60" s="3">
        <v>0</v>
      </c>
      <c r="AE60" s="3">
        <v>0</v>
      </c>
      <c r="AF60" s="3">
        <v>0</v>
      </c>
      <c r="AG60" s="3"/>
      <c r="AH60" s="3">
        <v>202.8</v>
      </c>
      <c r="AI60" s="3">
        <v>0.12</v>
      </c>
      <c r="AJ60" s="3">
        <v>0.11</v>
      </c>
      <c r="AK60" s="3">
        <v>15.1</v>
      </c>
      <c r="AL60" s="5">
        <v>143.02649211421505</v>
      </c>
      <c r="AM60" s="3"/>
      <c r="AN60" s="1" t="s">
        <v>47</v>
      </c>
    </row>
    <row r="61" spans="1:40">
      <c r="A61" s="3">
        <v>111</v>
      </c>
      <c r="B61" s="3" t="s">
        <v>123</v>
      </c>
      <c r="C61" s="3" t="s">
        <v>241</v>
      </c>
      <c r="D61" s="3" t="s">
        <v>266</v>
      </c>
      <c r="E61" s="3" t="s">
        <v>267</v>
      </c>
      <c r="F61" s="3" t="s">
        <v>268</v>
      </c>
      <c r="G61" s="3" t="s">
        <v>258</v>
      </c>
      <c r="H61" s="3" t="s">
        <v>244</v>
      </c>
      <c r="I61" s="3">
        <v>34.264581120000003</v>
      </c>
      <c r="J61" s="3">
        <v>34.271726469999997</v>
      </c>
      <c r="K61" s="3">
        <v>-118.7323239</v>
      </c>
      <c r="L61" s="3">
        <v>-118.7323437</v>
      </c>
      <c r="M61" s="4">
        <v>39824</v>
      </c>
      <c r="N61" s="3">
        <v>2</v>
      </c>
      <c r="O61" s="3" t="s">
        <v>46</v>
      </c>
      <c r="P61" s="3">
        <v>2</v>
      </c>
      <c r="Q61" s="3">
        <v>0.5</v>
      </c>
      <c r="R61" s="3">
        <v>0.49509999999999998</v>
      </c>
      <c r="S61" s="3">
        <v>4.9000000000000155E-3</v>
      </c>
      <c r="T61" s="3">
        <v>2</v>
      </c>
      <c r="U61" s="3">
        <v>0</v>
      </c>
      <c r="V61" s="3">
        <v>0.49509999999999998</v>
      </c>
      <c r="W61" s="3">
        <v>0</v>
      </c>
      <c r="X61" s="3">
        <v>0</v>
      </c>
      <c r="Y61" s="3">
        <v>0</v>
      </c>
      <c r="Z61" s="3">
        <v>0</v>
      </c>
      <c r="AA61" s="3">
        <v>0.4526</v>
      </c>
      <c r="AB61" s="3">
        <v>1.2800000000000001E-2</v>
      </c>
      <c r="AC61" s="3">
        <v>1.95E-2</v>
      </c>
      <c r="AD61" s="3">
        <v>0</v>
      </c>
      <c r="AE61" s="3">
        <v>0</v>
      </c>
      <c r="AF61" s="3">
        <v>1.0200000000000001E-2</v>
      </c>
      <c r="AG61" s="3"/>
      <c r="AH61" s="3">
        <v>161.6</v>
      </c>
      <c r="AI61" s="3">
        <v>0.05</v>
      </c>
      <c r="AJ61" s="3">
        <v>0.1</v>
      </c>
      <c r="AK61" s="3">
        <v>12.95</v>
      </c>
      <c r="AL61" s="5">
        <v>418.13774994950518</v>
      </c>
      <c r="AM61" s="3"/>
      <c r="AN61" s="1" t="s">
        <v>91</v>
      </c>
    </row>
    <row r="62" spans="1:40">
      <c r="A62" s="3">
        <v>111</v>
      </c>
      <c r="B62" s="3" t="s">
        <v>123</v>
      </c>
      <c r="C62" s="3" t="s">
        <v>241</v>
      </c>
      <c r="D62" s="3" t="s">
        <v>269</v>
      </c>
      <c r="E62" s="3" t="s">
        <v>270</v>
      </c>
      <c r="F62" s="3" t="s">
        <v>271</v>
      </c>
      <c r="G62" s="3" t="s">
        <v>257</v>
      </c>
      <c r="H62" s="3" t="s">
        <v>272</v>
      </c>
      <c r="I62" s="3">
        <v>34.268407170000003</v>
      </c>
      <c r="J62" s="3">
        <v>34.26774425</v>
      </c>
      <c r="K62" s="3">
        <v>-118.76137490000001</v>
      </c>
      <c r="L62" s="3">
        <v>-118.7472428</v>
      </c>
      <c r="M62" s="4">
        <v>39824</v>
      </c>
      <c r="N62" s="3">
        <v>2</v>
      </c>
      <c r="O62" s="3" t="s">
        <v>46</v>
      </c>
      <c r="P62" s="3">
        <v>2</v>
      </c>
      <c r="Q62" s="3">
        <v>0.82</v>
      </c>
      <c r="R62" s="3">
        <v>0.83009999999999995</v>
      </c>
      <c r="S62" s="3">
        <v>1.0099999999999998E-2</v>
      </c>
      <c r="T62" s="3">
        <v>2</v>
      </c>
      <c r="U62" s="3">
        <v>0</v>
      </c>
      <c r="V62" s="3">
        <v>0.83</v>
      </c>
      <c r="W62" s="3">
        <v>0</v>
      </c>
      <c r="X62" s="3">
        <v>0</v>
      </c>
      <c r="Y62" s="3">
        <v>0</v>
      </c>
      <c r="Z62" s="3">
        <v>0</v>
      </c>
      <c r="AA62" s="3">
        <v>0.74119999999999997</v>
      </c>
      <c r="AB62" s="3">
        <v>1.3899999999999999E-2</v>
      </c>
      <c r="AC62" s="3">
        <v>0</v>
      </c>
      <c r="AD62" s="3">
        <v>7.4899999999999994E-2</v>
      </c>
      <c r="AE62" s="3">
        <v>0</v>
      </c>
      <c r="AF62" s="3">
        <v>0</v>
      </c>
      <c r="AG62" s="3"/>
      <c r="AH62" s="3">
        <v>368.9</v>
      </c>
      <c r="AI62" s="3">
        <v>0.05</v>
      </c>
      <c r="AJ62" s="3">
        <v>7.0000000000000007E-2</v>
      </c>
      <c r="AK62" s="3">
        <v>11.99</v>
      </c>
      <c r="AL62" s="5">
        <v>280.88182146729309</v>
      </c>
      <c r="AM62" s="3"/>
      <c r="AN62" s="1" t="s">
        <v>47</v>
      </c>
    </row>
    <row r="63" spans="1:40">
      <c r="A63" s="3">
        <v>111</v>
      </c>
      <c r="B63" s="3" t="s">
        <v>123</v>
      </c>
      <c r="C63" s="3" t="s">
        <v>92</v>
      </c>
      <c r="D63" s="3" t="s">
        <v>273</v>
      </c>
      <c r="E63" s="3" t="s">
        <v>274</v>
      </c>
      <c r="F63" s="3" t="s">
        <v>275</v>
      </c>
      <c r="G63" s="3" t="s">
        <v>276</v>
      </c>
      <c r="H63" s="3" t="s">
        <v>277</v>
      </c>
      <c r="I63" s="3">
        <v>34.192843340000003</v>
      </c>
      <c r="J63" s="3">
        <v>34.186841260000001</v>
      </c>
      <c r="K63" s="3">
        <v>-118.9077054</v>
      </c>
      <c r="L63" s="3">
        <v>-118.89542400000001</v>
      </c>
      <c r="M63" s="4">
        <v>39824</v>
      </c>
      <c r="N63" s="3">
        <v>2</v>
      </c>
      <c r="O63" s="3" t="s">
        <v>46</v>
      </c>
      <c r="P63" s="3">
        <v>2</v>
      </c>
      <c r="Q63" s="3">
        <v>0.92</v>
      </c>
      <c r="R63" s="3">
        <v>0.92520000000000002</v>
      </c>
      <c r="S63" s="3">
        <v>5.1999999999999824E-3</v>
      </c>
      <c r="T63" s="3">
        <v>2</v>
      </c>
      <c r="U63" s="3">
        <v>6.8400000000000002E-2</v>
      </c>
      <c r="V63" s="3">
        <v>0.55549999999999999</v>
      </c>
      <c r="W63" s="3">
        <v>0.30130000000000001</v>
      </c>
      <c r="X63" s="3">
        <v>0</v>
      </c>
      <c r="Y63" s="3">
        <v>0</v>
      </c>
      <c r="Z63" s="3">
        <v>0</v>
      </c>
      <c r="AA63" s="3">
        <v>0.42</v>
      </c>
      <c r="AB63" s="3">
        <v>2.35E-2</v>
      </c>
      <c r="AC63" s="3">
        <v>4.6899999999999997E-2</v>
      </c>
      <c r="AD63" s="3">
        <v>0.38</v>
      </c>
      <c r="AE63" s="3">
        <v>0</v>
      </c>
      <c r="AF63" s="3">
        <v>5.4800000000000001E-2</v>
      </c>
      <c r="AG63" s="3"/>
      <c r="AH63" s="3">
        <v>215</v>
      </c>
      <c r="AI63" s="3">
        <v>0.05</v>
      </c>
      <c r="AJ63" s="3">
        <v>0.04</v>
      </c>
      <c r="AK63" s="3">
        <v>0.11</v>
      </c>
      <c r="AL63" s="5">
        <v>0</v>
      </c>
      <c r="AM63" s="3"/>
      <c r="AN63" s="1" t="s">
        <v>47</v>
      </c>
    </row>
    <row r="64" spans="1:40">
      <c r="A64" s="3">
        <v>111</v>
      </c>
      <c r="B64" s="3" t="s">
        <v>123</v>
      </c>
      <c r="C64" s="3" t="s">
        <v>92</v>
      </c>
      <c r="D64" s="3" t="s">
        <v>278</v>
      </c>
      <c r="E64" s="3" t="s">
        <v>279</v>
      </c>
      <c r="F64" s="3" t="s">
        <v>276</v>
      </c>
      <c r="G64" s="3" t="s">
        <v>275</v>
      </c>
      <c r="H64" s="3" t="s">
        <v>280</v>
      </c>
      <c r="I64" s="3">
        <v>34.19284382</v>
      </c>
      <c r="J64" s="3">
        <v>34.193101319999997</v>
      </c>
      <c r="K64" s="3">
        <v>-118.9076221</v>
      </c>
      <c r="L64" s="3">
        <v>-118.893913</v>
      </c>
      <c r="M64" s="4">
        <v>39824</v>
      </c>
      <c r="N64" s="3">
        <v>2</v>
      </c>
      <c r="O64" s="3" t="s">
        <v>46</v>
      </c>
      <c r="P64" s="3">
        <v>2</v>
      </c>
      <c r="Q64" s="3">
        <v>0.81</v>
      </c>
      <c r="R64" s="3">
        <v>0.80510000000000004</v>
      </c>
      <c r="S64" s="3">
        <v>4.9000000000000155E-3</v>
      </c>
      <c r="T64" s="3">
        <v>2</v>
      </c>
      <c r="U64" s="3">
        <v>0</v>
      </c>
      <c r="V64" s="3">
        <v>0.14699999999999999</v>
      </c>
      <c r="W64" s="3">
        <v>0.2301</v>
      </c>
      <c r="X64" s="3">
        <v>0.2717</v>
      </c>
      <c r="Y64" s="3">
        <v>0.15609999999999999</v>
      </c>
      <c r="Z64" s="3">
        <v>0</v>
      </c>
      <c r="AA64" s="3">
        <v>0.31580000000000003</v>
      </c>
      <c r="AB64" s="3">
        <v>0.2079</v>
      </c>
      <c r="AC64" s="3">
        <v>0.28120000000000001</v>
      </c>
      <c r="AD64" s="3">
        <v>0</v>
      </c>
      <c r="AE64" s="3">
        <v>0</v>
      </c>
      <c r="AF64" s="3">
        <v>0</v>
      </c>
      <c r="AG64" s="3"/>
      <c r="AH64" s="3">
        <v>138.6</v>
      </c>
      <c r="AI64" s="3">
        <v>0.05</v>
      </c>
      <c r="AJ64" s="3">
        <v>7.0000000000000007E-2</v>
      </c>
      <c r="AK64" s="3">
        <v>0.56999999999999995</v>
      </c>
      <c r="AL64" s="5">
        <v>67.507141969941628</v>
      </c>
      <c r="AM64" s="3"/>
      <c r="AN64" s="1" t="s">
        <v>91</v>
      </c>
    </row>
    <row r="65" spans="1:40">
      <c r="A65" s="3">
        <v>111</v>
      </c>
      <c r="B65" s="3" t="s">
        <v>123</v>
      </c>
      <c r="C65" s="3" t="s">
        <v>132</v>
      </c>
      <c r="D65" s="3" t="s">
        <v>281</v>
      </c>
      <c r="E65" s="3" t="s">
        <v>282</v>
      </c>
      <c r="F65" s="3" t="s">
        <v>283</v>
      </c>
      <c r="G65" s="3" t="s">
        <v>284</v>
      </c>
      <c r="H65" s="3" t="s">
        <v>285</v>
      </c>
      <c r="I65" s="3">
        <v>34.154690889999998</v>
      </c>
      <c r="J65" s="3">
        <v>34.165935310000002</v>
      </c>
      <c r="K65" s="3">
        <v>-119.1805895</v>
      </c>
      <c r="L65" s="3">
        <v>-119.18120159999999</v>
      </c>
      <c r="M65" s="4">
        <v>39820</v>
      </c>
      <c r="N65" s="3">
        <v>1</v>
      </c>
      <c r="O65" s="3" t="s">
        <v>46</v>
      </c>
      <c r="P65" s="3">
        <v>2</v>
      </c>
      <c r="Q65" s="3">
        <v>0.78</v>
      </c>
      <c r="R65" s="3">
        <v>0.78510000000000002</v>
      </c>
      <c r="S65" s="3">
        <v>5.0999999999999934E-3</v>
      </c>
      <c r="T65" s="3">
        <v>2</v>
      </c>
      <c r="U65" s="3">
        <v>0.74960000000000004</v>
      </c>
      <c r="V65" s="3">
        <v>3.5499999999999997E-2</v>
      </c>
      <c r="W65" s="3">
        <v>0</v>
      </c>
      <c r="X65" s="3">
        <v>0</v>
      </c>
      <c r="Y65" s="3">
        <v>0</v>
      </c>
      <c r="Z65" s="3">
        <v>0</v>
      </c>
      <c r="AA65" s="3">
        <v>0.61170000000000002</v>
      </c>
      <c r="AB65" s="3">
        <v>0</v>
      </c>
      <c r="AC65" s="3">
        <v>0.1734</v>
      </c>
      <c r="AD65" s="3">
        <v>0</v>
      </c>
      <c r="AE65" s="3">
        <v>0</v>
      </c>
      <c r="AF65" s="3">
        <v>0</v>
      </c>
      <c r="AG65" s="3"/>
      <c r="AH65" s="3">
        <v>175.8</v>
      </c>
      <c r="AI65" s="3">
        <v>0.11</v>
      </c>
      <c r="AJ65" s="3">
        <v>0.09</v>
      </c>
      <c r="AK65" s="3">
        <v>31.81</v>
      </c>
      <c r="AL65" s="5">
        <v>689.54273340975669</v>
      </c>
      <c r="AM65" s="3"/>
      <c r="AN65" s="1" t="s">
        <v>47</v>
      </c>
    </row>
    <row r="66" spans="1:40">
      <c r="A66" s="3">
        <v>111</v>
      </c>
      <c r="B66" s="3" t="s">
        <v>123</v>
      </c>
      <c r="C66" s="3" t="s">
        <v>92</v>
      </c>
      <c r="D66" s="3" t="s">
        <v>286</v>
      </c>
      <c r="E66" s="3" t="s">
        <v>287</v>
      </c>
      <c r="F66" s="3" t="s">
        <v>144</v>
      </c>
      <c r="G66" s="3" t="s">
        <v>140</v>
      </c>
      <c r="H66" s="3" t="s">
        <v>288</v>
      </c>
      <c r="I66" s="3">
        <v>34.147254500000003</v>
      </c>
      <c r="J66" s="3">
        <v>34.159983310000001</v>
      </c>
      <c r="K66" s="3">
        <v>-119.1489522</v>
      </c>
      <c r="L66" s="3">
        <v>-119.1487817</v>
      </c>
      <c r="M66" s="4">
        <v>39820</v>
      </c>
      <c r="N66" s="3">
        <v>1</v>
      </c>
      <c r="O66" s="3" t="s">
        <v>46</v>
      </c>
      <c r="P66" s="3">
        <v>2</v>
      </c>
      <c r="Q66" s="3">
        <v>0.87</v>
      </c>
      <c r="R66" s="3">
        <v>0.88019999999999998</v>
      </c>
      <c r="S66" s="3">
        <v>1.0199999999999987E-2</v>
      </c>
      <c r="T66" s="3">
        <v>2</v>
      </c>
      <c r="U66" s="3">
        <v>0.88019999999999998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0.85119999999999996</v>
      </c>
      <c r="AB66" s="3">
        <v>1.4E-2</v>
      </c>
      <c r="AC66" s="3">
        <v>0</v>
      </c>
      <c r="AD66" s="3">
        <v>0</v>
      </c>
      <c r="AE66" s="3">
        <v>0</v>
      </c>
      <c r="AF66" s="3">
        <v>1.4999999999999999E-2</v>
      </c>
      <c r="AG66" s="3"/>
      <c r="AH66" s="3">
        <v>224.8</v>
      </c>
      <c r="AI66" s="3">
        <v>0.23</v>
      </c>
      <c r="AJ66" s="3">
        <v>0.1</v>
      </c>
      <c r="AK66" s="3">
        <v>6.68</v>
      </c>
      <c r="AL66" s="5">
        <v>29.504658032265393</v>
      </c>
      <c r="AM66" s="3"/>
      <c r="AN66" s="1" t="s">
        <v>47</v>
      </c>
    </row>
    <row r="67" spans="1:40">
      <c r="A67" s="3">
        <v>111</v>
      </c>
      <c r="B67" s="3" t="s">
        <v>123</v>
      </c>
      <c r="C67" s="3" t="s">
        <v>123</v>
      </c>
      <c r="D67" s="3" t="s">
        <v>289</v>
      </c>
      <c r="E67" s="3" t="s">
        <v>290</v>
      </c>
      <c r="F67" s="3" t="s">
        <v>291</v>
      </c>
      <c r="G67" s="3" t="s">
        <v>292</v>
      </c>
      <c r="H67" s="3" t="s">
        <v>293</v>
      </c>
      <c r="I67" s="3">
        <v>34.242232049999998</v>
      </c>
      <c r="J67" s="3">
        <v>34.248571929999997</v>
      </c>
      <c r="K67" s="3">
        <v>-119.2075981</v>
      </c>
      <c r="L67" s="3">
        <v>-119.20789000000001</v>
      </c>
      <c r="M67" s="4">
        <v>39822</v>
      </c>
      <c r="N67" s="3">
        <v>1</v>
      </c>
      <c r="O67" s="3" t="s">
        <v>46</v>
      </c>
      <c r="P67" s="3">
        <v>2</v>
      </c>
      <c r="Q67" s="3">
        <v>0.55000000000000004</v>
      </c>
      <c r="R67" s="3">
        <v>0.44009999999999999</v>
      </c>
      <c r="S67" s="3">
        <v>0.10990000000000005</v>
      </c>
      <c r="T67" s="3">
        <v>2</v>
      </c>
      <c r="U67" s="3">
        <v>0</v>
      </c>
      <c r="V67" s="3">
        <v>0.44009999999999999</v>
      </c>
      <c r="W67" s="3">
        <v>0</v>
      </c>
      <c r="X67" s="3">
        <v>0</v>
      </c>
      <c r="Y67" s="3">
        <v>0</v>
      </c>
      <c r="Z67" s="3">
        <v>0</v>
      </c>
      <c r="AA67" s="3">
        <v>0.41570000000000001</v>
      </c>
      <c r="AB67" s="3">
        <v>0</v>
      </c>
      <c r="AC67" s="3">
        <v>9.1999999999999998E-3</v>
      </c>
      <c r="AD67" s="3">
        <v>0</v>
      </c>
      <c r="AE67" s="3">
        <v>0</v>
      </c>
      <c r="AF67" s="3">
        <v>1.52E-2</v>
      </c>
      <c r="AG67" s="3"/>
      <c r="AH67" s="3">
        <v>192.2</v>
      </c>
      <c r="AI67" s="3">
        <v>7.0000000000000007E-2</v>
      </c>
      <c r="AJ67" s="3">
        <v>0.17</v>
      </c>
      <c r="AK67" s="3">
        <v>5.59</v>
      </c>
      <c r="AL67" s="5">
        <v>272.61985912292664</v>
      </c>
      <c r="AM67" s="3"/>
      <c r="AN67" s="1" t="s">
        <v>47</v>
      </c>
    </row>
    <row r="68" spans="1:40">
      <c r="A68" s="3">
        <v>111</v>
      </c>
      <c r="B68" s="3" t="s">
        <v>123</v>
      </c>
      <c r="C68" s="3" t="s">
        <v>156</v>
      </c>
      <c r="D68" s="3" t="s">
        <v>294</v>
      </c>
      <c r="E68" s="3" t="s">
        <v>295</v>
      </c>
      <c r="F68" s="3" t="s">
        <v>296</v>
      </c>
      <c r="G68" s="3" t="s">
        <v>159</v>
      </c>
      <c r="H68" s="3" t="s">
        <v>297</v>
      </c>
      <c r="I68" s="3">
        <v>34.271898190000002</v>
      </c>
      <c r="J68" s="3">
        <v>34.269729079999998</v>
      </c>
      <c r="K68" s="3">
        <v>-118.86885169999999</v>
      </c>
      <c r="L68" s="3">
        <v>-118.86309900000001</v>
      </c>
      <c r="M68" s="4">
        <v>39824</v>
      </c>
      <c r="N68" s="3">
        <v>2</v>
      </c>
      <c r="O68" s="3" t="s">
        <v>46</v>
      </c>
      <c r="P68" s="3">
        <v>2</v>
      </c>
      <c r="Q68" s="3">
        <v>0.47</v>
      </c>
      <c r="R68" s="3">
        <v>0.4451</v>
      </c>
      <c r="S68" s="3">
        <v>2.4899999999999978E-2</v>
      </c>
      <c r="T68" s="3">
        <v>2</v>
      </c>
      <c r="U68" s="3">
        <v>0</v>
      </c>
      <c r="V68" s="3">
        <v>8.9099999999999999E-2</v>
      </c>
      <c r="W68" s="3">
        <v>0.2014</v>
      </c>
      <c r="X68" s="3">
        <v>0.15459999999999999</v>
      </c>
      <c r="Y68" s="3">
        <v>0</v>
      </c>
      <c r="Z68" s="3">
        <v>0</v>
      </c>
      <c r="AA68" s="3">
        <v>6.6000000000000003E-2</v>
      </c>
      <c r="AB68" s="3">
        <v>0</v>
      </c>
      <c r="AC68" s="3">
        <v>5.0099999999999999E-2</v>
      </c>
      <c r="AD68" s="3">
        <v>0.19170000000000001</v>
      </c>
      <c r="AE68" s="3">
        <v>0.13719999999999999</v>
      </c>
      <c r="AF68" s="3">
        <v>0</v>
      </c>
      <c r="AG68" s="3"/>
      <c r="AH68" s="3">
        <v>153.80000000000001</v>
      </c>
      <c r="AI68" s="3">
        <v>7.0000000000000007E-2</v>
      </c>
      <c r="AJ68" s="3">
        <v>0.09</v>
      </c>
      <c r="AK68" s="3">
        <v>4.1399999999999997</v>
      </c>
      <c r="AL68" s="5">
        <v>214.58099303527297</v>
      </c>
      <c r="AM68" s="3"/>
      <c r="AN68" s="1" t="s">
        <v>91</v>
      </c>
    </row>
    <row r="69" spans="1:40">
      <c r="A69" s="3">
        <v>111</v>
      </c>
      <c r="B69" s="3" t="s">
        <v>123</v>
      </c>
      <c r="C69" s="3" t="s">
        <v>156</v>
      </c>
      <c r="D69" s="3" t="s">
        <v>298</v>
      </c>
      <c r="E69" s="3" t="s">
        <v>299</v>
      </c>
      <c r="F69" s="3" t="s">
        <v>296</v>
      </c>
      <c r="G69" s="3" t="s">
        <v>155</v>
      </c>
      <c r="H69" s="3" t="s">
        <v>300</v>
      </c>
      <c r="I69" s="3">
        <v>34.263502809999999</v>
      </c>
      <c r="J69" s="3">
        <v>34.271677369999999</v>
      </c>
      <c r="K69" s="3">
        <v>-118.87865480000001</v>
      </c>
      <c r="L69" s="3">
        <v>-118.8786695</v>
      </c>
      <c r="M69" s="4">
        <v>39824</v>
      </c>
      <c r="N69" s="3">
        <v>2</v>
      </c>
      <c r="O69" s="3" t="s">
        <v>46</v>
      </c>
      <c r="P69" s="3">
        <v>2</v>
      </c>
      <c r="Q69" s="3">
        <v>0.6</v>
      </c>
      <c r="R69" s="3">
        <v>0.56510000000000005</v>
      </c>
      <c r="S69" s="3">
        <v>3.4899999999999931E-2</v>
      </c>
      <c r="T69" s="3">
        <v>2</v>
      </c>
      <c r="U69" s="3">
        <v>0.1321</v>
      </c>
      <c r="V69" s="3">
        <v>0.31830000000000003</v>
      </c>
      <c r="W69" s="3">
        <v>2.2200000000000001E-2</v>
      </c>
      <c r="X69" s="3">
        <v>9.2499999999999999E-2</v>
      </c>
      <c r="Y69" s="3">
        <v>0</v>
      </c>
      <c r="Z69" s="3">
        <v>0</v>
      </c>
      <c r="AA69" s="3">
        <v>0.52480000000000004</v>
      </c>
      <c r="AB69" s="3">
        <v>1.37E-2</v>
      </c>
      <c r="AC69" s="3">
        <v>1.2800000000000001E-2</v>
      </c>
      <c r="AD69" s="3">
        <v>0</v>
      </c>
      <c r="AE69" s="3">
        <v>0</v>
      </c>
      <c r="AF69" s="3">
        <v>1.37E-2</v>
      </c>
      <c r="AG69" s="3"/>
      <c r="AH69" s="3">
        <v>181.1</v>
      </c>
      <c r="AI69" s="3">
        <v>0.13</v>
      </c>
      <c r="AJ69" s="3">
        <v>0.11</v>
      </c>
      <c r="AK69" s="3">
        <v>7.88</v>
      </c>
      <c r="AL69" s="5">
        <v>182.65793664838083</v>
      </c>
      <c r="AM69" s="3"/>
      <c r="AN69" s="1" t="s">
        <v>47</v>
      </c>
    </row>
    <row r="70" spans="1:40">
      <c r="A70" s="3">
        <v>111</v>
      </c>
      <c r="B70" s="3" t="s">
        <v>123</v>
      </c>
      <c r="C70" s="3" t="s">
        <v>156</v>
      </c>
      <c r="D70" s="3" t="s">
        <v>301</v>
      </c>
      <c r="E70" s="3" t="s">
        <v>302</v>
      </c>
      <c r="F70" s="3" t="s">
        <v>303</v>
      </c>
      <c r="G70" s="3" t="s">
        <v>304</v>
      </c>
      <c r="H70" s="3" t="s">
        <v>163</v>
      </c>
      <c r="I70" s="3">
        <v>34.300608519999997</v>
      </c>
      <c r="J70" s="3">
        <v>34.296358390000002</v>
      </c>
      <c r="K70" s="3">
        <v>-118.85875919999999</v>
      </c>
      <c r="L70" s="3">
        <v>-118.8565401</v>
      </c>
      <c r="M70" s="4">
        <v>39824</v>
      </c>
      <c r="N70" s="3">
        <v>2</v>
      </c>
      <c r="O70" s="3" t="s">
        <v>46</v>
      </c>
      <c r="P70" s="3">
        <v>2</v>
      </c>
      <c r="Q70" s="3">
        <v>0.32</v>
      </c>
      <c r="R70" s="3">
        <v>0.34010000000000001</v>
      </c>
      <c r="S70" s="3">
        <v>2.0100000000000007E-2</v>
      </c>
      <c r="T70" s="3">
        <v>2</v>
      </c>
      <c r="U70" s="3">
        <v>0</v>
      </c>
      <c r="V70" s="3">
        <v>0</v>
      </c>
      <c r="W70" s="3">
        <v>0.3397</v>
      </c>
      <c r="X70" s="3">
        <v>0</v>
      </c>
      <c r="Y70" s="3">
        <v>0</v>
      </c>
      <c r="Z70" s="3">
        <v>0</v>
      </c>
      <c r="AA70" s="3">
        <v>5.7500000000000002E-2</v>
      </c>
      <c r="AB70" s="3">
        <v>0.28220000000000001</v>
      </c>
      <c r="AC70" s="3">
        <v>0</v>
      </c>
      <c r="AD70" s="3">
        <v>0</v>
      </c>
      <c r="AE70" s="3">
        <v>0</v>
      </c>
      <c r="AF70" s="3">
        <v>0</v>
      </c>
      <c r="AG70" s="3"/>
      <c r="AH70" s="3">
        <v>178.7</v>
      </c>
      <c r="AI70" s="3">
        <v>0.08</v>
      </c>
      <c r="AJ70" s="3">
        <v>0.08</v>
      </c>
      <c r="AK70" s="3">
        <v>8.94</v>
      </c>
      <c r="AL70" s="5">
        <v>928.52102322846224</v>
      </c>
      <c r="AM70" s="3"/>
      <c r="AN70" s="1" t="s">
        <v>47</v>
      </c>
    </row>
    <row r="71" spans="1:40">
      <c r="A71" s="3">
        <v>111</v>
      </c>
      <c r="B71" s="3" t="s">
        <v>123</v>
      </c>
      <c r="C71" s="3" t="s">
        <v>156</v>
      </c>
      <c r="D71" s="3" t="s">
        <v>305</v>
      </c>
      <c r="E71" s="3" t="s">
        <v>306</v>
      </c>
      <c r="F71" s="3" t="s">
        <v>307</v>
      </c>
      <c r="G71" s="3" t="s">
        <v>308</v>
      </c>
      <c r="H71" s="3" t="s">
        <v>309</v>
      </c>
      <c r="I71" s="3">
        <v>34.302209380000001</v>
      </c>
      <c r="J71" s="3">
        <v>34.302745250000001</v>
      </c>
      <c r="K71" s="3">
        <v>-118.8398067</v>
      </c>
      <c r="L71" s="3">
        <v>-118.83378980000001</v>
      </c>
      <c r="M71" s="4">
        <v>39824</v>
      </c>
      <c r="N71" s="3">
        <v>2</v>
      </c>
      <c r="O71" s="3" t="s">
        <v>46</v>
      </c>
      <c r="P71" s="3">
        <v>2</v>
      </c>
      <c r="Q71" s="3">
        <v>0.38</v>
      </c>
      <c r="R71" s="3">
        <v>0.3851</v>
      </c>
      <c r="S71" s="3">
        <v>5.0999999999999934E-3</v>
      </c>
      <c r="T71" s="3">
        <v>2</v>
      </c>
      <c r="U71" s="3">
        <v>0</v>
      </c>
      <c r="V71" s="3">
        <v>9.3700000000000006E-2</v>
      </c>
      <c r="W71" s="3">
        <v>0.29139999999999999</v>
      </c>
      <c r="X71" s="3">
        <v>0</v>
      </c>
      <c r="Y71" s="3">
        <v>0</v>
      </c>
      <c r="Z71" s="3">
        <v>0</v>
      </c>
      <c r="AA71" s="3">
        <v>7.3899999999999993E-2</v>
      </c>
      <c r="AB71" s="3">
        <v>0</v>
      </c>
      <c r="AC71" s="3">
        <v>0</v>
      </c>
      <c r="AD71" s="3">
        <v>0.31119999999999998</v>
      </c>
      <c r="AE71" s="3">
        <v>0</v>
      </c>
      <c r="AF71" s="3">
        <v>0</v>
      </c>
      <c r="AG71" s="3"/>
      <c r="AH71" s="3">
        <v>156.19999999999999</v>
      </c>
      <c r="AI71" s="3">
        <v>0.05</v>
      </c>
      <c r="AJ71" s="3">
        <v>0.06</v>
      </c>
      <c r="AK71" s="3">
        <v>12.59</v>
      </c>
      <c r="AL71" s="5">
        <v>174.99350817969361</v>
      </c>
      <c r="AM71" s="3"/>
      <c r="AN71" s="1" t="s">
        <v>91</v>
      </c>
    </row>
    <row r="72" spans="1:40">
      <c r="A72" s="3">
        <v>111</v>
      </c>
      <c r="B72" s="3" t="s">
        <v>123</v>
      </c>
      <c r="C72" s="3" t="s">
        <v>132</v>
      </c>
      <c r="D72" s="3" t="s">
        <v>310</v>
      </c>
      <c r="E72" s="3" t="s">
        <v>311</v>
      </c>
      <c r="F72" s="3" t="s">
        <v>312</v>
      </c>
      <c r="G72" s="3" t="s">
        <v>313</v>
      </c>
      <c r="H72" s="3" t="s">
        <v>314</v>
      </c>
      <c r="I72" s="3">
        <v>34.243402289999999</v>
      </c>
      <c r="J72" s="3">
        <v>34.241435099999997</v>
      </c>
      <c r="K72" s="3">
        <v>-119.1834288</v>
      </c>
      <c r="L72" s="3">
        <v>-119.1801117</v>
      </c>
      <c r="M72" s="4">
        <v>39822</v>
      </c>
      <c r="N72" s="3">
        <v>2</v>
      </c>
      <c r="O72" s="3" t="s">
        <v>46</v>
      </c>
      <c r="P72" s="3">
        <v>4</v>
      </c>
      <c r="Q72" s="3">
        <v>0.25</v>
      </c>
      <c r="R72" s="3">
        <v>0.25</v>
      </c>
      <c r="S72" s="3">
        <v>0</v>
      </c>
      <c r="T72" s="3">
        <v>2</v>
      </c>
      <c r="U72" s="3">
        <v>0</v>
      </c>
      <c r="V72" s="3">
        <v>0.25</v>
      </c>
      <c r="W72" s="3">
        <v>0</v>
      </c>
      <c r="X72" s="3">
        <v>0</v>
      </c>
      <c r="Y72" s="3">
        <v>0</v>
      </c>
      <c r="Z72" s="3">
        <v>0</v>
      </c>
      <c r="AA72" s="3">
        <v>2.64E-2</v>
      </c>
      <c r="AB72" s="3">
        <v>0</v>
      </c>
      <c r="AC72" s="3">
        <v>9.4100000000000003E-2</v>
      </c>
      <c r="AD72" s="3">
        <v>0.1295</v>
      </c>
      <c r="AE72" s="3">
        <v>0</v>
      </c>
      <c r="AF72" s="3">
        <v>0</v>
      </c>
      <c r="AG72" s="3"/>
      <c r="AH72" s="3">
        <v>148</v>
      </c>
      <c r="AI72" s="3">
        <v>0.04</v>
      </c>
      <c r="AJ72" s="3">
        <v>0.06</v>
      </c>
      <c r="AK72" s="3">
        <v>1.89</v>
      </c>
      <c r="AL72" s="5">
        <v>213.12</v>
      </c>
      <c r="AM72" s="3" t="s">
        <v>315</v>
      </c>
      <c r="AN72" s="1" t="s">
        <v>91</v>
      </c>
    </row>
    <row r="73" spans="1:40">
      <c r="A73" s="3">
        <v>37</v>
      </c>
      <c r="B73" s="3" t="s">
        <v>40</v>
      </c>
      <c r="C73" s="3" t="s">
        <v>104</v>
      </c>
      <c r="D73" s="3" t="s">
        <v>316</v>
      </c>
      <c r="E73" s="3" t="s">
        <v>317</v>
      </c>
      <c r="F73" s="3" t="s">
        <v>318</v>
      </c>
      <c r="G73" s="3" t="s">
        <v>319</v>
      </c>
      <c r="H73" s="3" t="s">
        <v>320</v>
      </c>
      <c r="I73" s="3">
        <v>34.394054150000002</v>
      </c>
      <c r="J73" s="3">
        <v>34.399151109999998</v>
      </c>
      <c r="K73" s="3">
        <v>-118.5712307</v>
      </c>
      <c r="L73" s="3">
        <v>-118.5510354</v>
      </c>
      <c r="M73" s="4">
        <v>39826</v>
      </c>
      <c r="N73" s="3">
        <v>2</v>
      </c>
      <c r="O73" s="3" t="s">
        <v>46</v>
      </c>
      <c r="P73" s="3">
        <v>6</v>
      </c>
      <c r="Q73" s="3">
        <v>1.41</v>
      </c>
      <c r="R73" s="3">
        <v>1.3102</v>
      </c>
      <c r="S73" s="3">
        <v>9.9799999999999889E-2</v>
      </c>
      <c r="T73" s="3">
        <v>2</v>
      </c>
      <c r="U73" s="3">
        <v>0</v>
      </c>
      <c r="V73" s="3">
        <v>0.56240000000000001</v>
      </c>
      <c r="W73" s="3">
        <v>0.74780000000000002</v>
      </c>
      <c r="X73" s="3">
        <v>0</v>
      </c>
      <c r="Y73" s="3">
        <v>0</v>
      </c>
      <c r="Z73" s="3">
        <v>0</v>
      </c>
      <c r="AA73" s="3">
        <v>1.3102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177</v>
      </c>
      <c r="AI73" s="3">
        <v>0.14000000000000001</v>
      </c>
      <c r="AJ73" s="3">
        <v>0.23</v>
      </c>
      <c r="AK73" s="3">
        <v>3.97</v>
      </c>
      <c r="AL73" s="5">
        <v>150.32056174629827</v>
      </c>
      <c r="AM73" s="3"/>
      <c r="AN73" s="1" t="s">
        <v>47</v>
      </c>
    </row>
    <row r="74" spans="1:40">
      <c r="A74" s="3">
        <v>37</v>
      </c>
      <c r="B74" s="3" t="s">
        <v>40</v>
      </c>
      <c r="C74" s="3" t="s">
        <v>104</v>
      </c>
      <c r="D74" s="3" t="s">
        <v>316</v>
      </c>
      <c r="E74" s="3" t="s">
        <v>321</v>
      </c>
      <c r="F74" s="3" t="s">
        <v>318</v>
      </c>
      <c r="G74" s="3" t="s">
        <v>320</v>
      </c>
      <c r="H74" s="3" t="s">
        <v>322</v>
      </c>
      <c r="I74" s="3">
        <v>34.399151109999998</v>
      </c>
      <c r="J74" s="3">
        <v>34.413140159999998</v>
      </c>
      <c r="K74" s="3">
        <v>-118.5510354</v>
      </c>
      <c r="L74" s="3">
        <v>-118.5596946</v>
      </c>
      <c r="M74" s="4">
        <v>39826</v>
      </c>
      <c r="N74" s="3">
        <v>1</v>
      </c>
      <c r="O74" s="3" t="s">
        <v>46</v>
      </c>
      <c r="P74" s="3">
        <v>6</v>
      </c>
      <c r="Q74" s="3">
        <v>0.95</v>
      </c>
      <c r="R74" s="3">
        <v>1.1152</v>
      </c>
      <c r="S74" s="3">
        <v>0.16520000000000001</v>
      </c>
      <c r="T74" s="3">
        <v>2</v>
      </c>
      <c r="U74" s="3">
        <v>2.6800000000000001E-2</v>
      </c>
      <c r="V74" s="3">
        <v>1.0884</v>
      </c>
      <c r="W74" s="3">
        <v>0</v>
      </c>
      <c r="X74" s="3">
        <v>0</v>
      </c>
      <c r="Y74" s="3">
        <v>0</v>
      </c>
      <c r="Z74" s="3">
        <v>0</v>
      </c>
      <c r="AA74" s="3">
        <v>1.1152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/>
      <c r="AH74" s="3">
        <v>181</v>
      </c>
      <c r="AI74" s="3">
        <v>0.19</v>
      </c>
      <c r="AJ74" s="3">
        <v>0.36</v>
      </c>
      <c r="AK74" s="3">
        <v>7.04</v>
      </c>
      <c r="AL74" s="5">
        <v>6.9225251076040184</v>
      </c>
      <c r="AM74" s="3"/>
      <c r="AN74" s="1" t="s">
        <v>47</v>
      </c>
    </row>
    <row r="75" spans="1:40">
      <c r="A75" s="3">
        <v>37</v>
      </c>
      <c r="B75" s="3" t="s">
        <v>40</v>
      </c>
      <c r="C75" s="3" t="s">
        <v>104</v>
      </c>
      <c r="D75" s="3" t="s">
        <v>316</v>
      </c>
      <c r="E75" s="3" t="s">
        <v>323</v>
      </c>
      <c r="F75" s="3" t="s">
        <v>318</v>
      </c>
      <c r="G75" s="3" t="s">
        <v>322</v>
      </c>
      <c r="H75" s="3" t="s">
        <v>324</v>
      </c>
      <c r="I75" s="3">
        <v>34.413140159999998</v>
      </c>
      <c r="J75" s="3">
        <v>34.41974518</v>
      </c>
      <c r="K75" s="3">
        <v>-118.5596946</v>
      </c>
      <c r="L75" s="3">
        <v>-118.56254180000001</v>
      </c>
      <c r="M75" s="4">
        <v>39826</v>
      </c>
      <c r="N75" s="3">
        <v>1</v>
      </c>
      <c r="O75" s="3" t="s">
        <v>46</v>
      </c>
      <c r="P75" s="3">
        <v>6</v>
      </c>
      <c r="Q75" s="3">
        <v>0.5</v>
      </c>
      <c r="R75" s="3">
        <v>0.49009999999999998</v>
      </c>
      <c r="S75" s="3">
        <v>9.9000000000000199E-3</v>
      </c>
      <c r="T75" s="3">
        <v>2</v>
      </c>
      <c r="U75" s="3">
        <v>6.8999999999999999E-3</v>
      </c>
      <c r="V75" s="3">
        <v>0.48320000000000002</v>
      </c>
      <c r="W75" s="3">
        <v>0</v>
      </c>
      <c r="X75" s="3">
        <v>0</v>
      </c>
      <c r="Y75" s="3">
        <v>0</v>
      </c>
      <c r="Z75" s="3">
        <v>0</v>
      </c>
      <c r="AA75" s="3">
        <v>0.49009999999999998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/>
      <c r="AH75" s="3">
        <v>215.8</v>
      </c>
      <c r="AI75" s="3">
        <v>0.11</v>
      </c>
      <c r="AJ75" s="3">
        <v>0.2</v>
      </c>
      <c r="AK75" s="3">
        <v>33.18</v>
      </c>
      <c r="AL75" s="5">
        <v>401.67312793307491</v>
      </c>
      <c r="AM75" s="3"/>
      <c r="AN75" s="1" t="s">
        <v>47</v>
      </c>
    </row>
    <row r="76" spans="1:40">
      <c r="A76" s="3">
        <v>37</v>
      </c>
      <c r="B76" s="3" t="s">
        <v>40</v>
      </c>
      <c r="C76" s="3" t="s">
        <v>104</v>
      </c>
      <c r="D76" s="3" t="s">
        <v>316</v>
      </c>
      <c r="E76" s="3" t="s">
        <v>325</v>
      </c>
      <c r="F76" s="3" t="s">
        <v>318</v>
      </c>
      <c r="G76" s="3" t="s">
        <v>324</v>
      </c>
      <c r="H76" s="3" t="s">
        <v>326</v>
      </c>
      <c r="I76" s="3">
        <v>34.41974518</v>
      </c>
      <c r="J76" s="3">
        <v>34.4312921</v>
      </c>
      <c r="K76" s="3">
        <v>-118.56254180000001</v>
      </c>
      <c r="L76" s="3">
        <v>-118.55747529999999</v>
      </c>
      <c r="M76" s="4">
        <v>39826</v>
      </c>
      <c r="N76" s="3">
        <v>1</v>
      </c>
      <c r="O76" s="3" t="s">
        <v>46</v>
      </c>
      <c r="P76" s="3">
        <v>6</v>
      </c>
      <c r="Q76" s="3">
        <v>0.83</v>
      </c>
      <c r="R76" s="3">
        <v>0.88009999999999999</v>
      </c>
      <c r="S76" s="3">
        <v>5.0100000000000033E-2</v>
      </c>
      <c r="T76" s="3">
        <v>2</v>
      </c>
      <c r="U76" s="3">
        <v>0.58530000000000004</v>
      </c>
      <c r="V76" s="3">
        <v>0.29480000000000001</v>
      </c>
      <c r="W76" s="3">
        <v>0</v>
      </c>
      <c r="X76" s="3">
        <v>0</v>
      </c>
      <c r="Y76" s="3">
        <v>0</v>
      </c>
      <c r="Z76" s="3">
        <v>0</v>
      </c>
      <c r="AA76" s="3">
        <v>0.75170000000000003</v>
      </c>
      <c r="AB76" s="3">
        <v>0.12839999999999999</v>
      </c>
      <c r="AC76" s="3">
        <v>0</v>
      </c>
      <c r="AD76" s="3">
        <v>0</v>
      </c>
      <c r="AE76" s="3">
        <v>0</v>
      </c>
      <c r="AF76" s="3">
        <v>0</v>
      </c>
      <c r="AG76" s="3">
        <v>0.21</v>
      </c>
      <c r="AH76" s="3">
        <v>181.1</v>
      </c>
      <c r="AI76" s="3">
        <v>0.16</v>
      </c>
      <c r="AJ76" s="3">
        <v>0.17</v>
      </c>
      <c r="AK76" s="3">
        <v>5.0199999999999996</v>
      </c>
      <c r="AL76" s="5">
        <v>176.32087262811046</v>
      </c>
      <c r="AM76" s="3"/>
      <c r="AN76" s="1" t="s">
        <v>47</v>
      </c>
    </row>
    <row r="77" spans="1:40">
      <c r="A77" s="3">
        <v>37</v>
      </c>
      <c r="B77" s="3" t="s">
        <v>40</v>
      </c>
      <c r="C77" s="3" t="s">
        <v>104</v>
      </c>
      <c r="D77" s="3" t="s">
        <v>316</v>
      </c>
      <c r="E77" s="3" t="s">
        <v>327</v>
      </c>
      <c r="F77" s="3" t="s">
        <v>318</v>
      </c>
      <c r="G77" s="3" t="s">
        <v>326</v>
      </c>
      <c r="H77" s="3" t="s">
        <v>328</v>
      </c>
      <c r="I77" s="3">
        <v>34.4312921</v>
      </c>
      <c r="J77" s="3">
        <v>34.444207749999997</v>
      </c>
      <c r="K77" s="3">
        <v>-118.55747529999999</v>
      </c>
      <c r="L77" s="3">
        <v>-118.55331769999999</v>
      </c>
      <c r="M77" s="4">
        <v>39826</v>
      </c>
      <c r="N77" s="3">
        <v>1</v>
      </c>
      <c r="O77" s="3" t="s">
        <v>46</v>
      </c>
      <c r="P77" s="3">
        <v>6</v>
      </c>
      <c r="Q77" s="3">
        <v>0.81</v>
      </c>
      <c r="R77" s="3">
        <v>0.94020000000000004</v>
      </c>
      <c r="S77" s="3">
        <v>0.13019999999999998</v>
      </c>
      <c r="T77" s="3">
        <v>2</v>
      </c>
      <c r="U77" s="3">
        <v>0.30120000000000002</v>
      </c>
      <c r="V77" s="3">
        <v>0.63900000000000001</v>
      </c>
      <c r="W77" s="3">
        <v>0</v>
      </c>
      <c r="X77" s="3">
        <v>0</v>
      </c>
      <c r="Y77" s="3">
        <v>0</v>
      </c>
      <c r="Z77" s="3">
        <v>0</v>
      </c>
      <c r="AA77" s="3">
        <v>0.94020000000000004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/>
      <c r="AH77" s="3">
        <v>143.1</v>
      </c>
      <c r="AI77" s="3">
        <v>0.05</v>
      </c>
      <c r="AJ77" s="3">
        <v>0.08</v>
      </c>
      <c r="AK77" s="3">
        <v>0.88</v>
      </c>
      <c r="AL77" s="5">
        <v>29.855349925547753</v>
      </c>
      <c r="AM77" s="3"/>
      <c r="AN77" s="1" t="s">
        <v>91</v>
      </c>
    </row>
    <row r="78" spans="1:40">
      <c r="A78" s="3">
        <v>37</v>
      </c>
      <c r="B78" s="3" t="s">
        <v>40</v>
      </c>
      <c r="C78" s="3" t="s">
        <v>329</v>
      </c>
      <c r="D78" s="3" t="s">
        <v>330</v>
      </c>
      <c r="E78" s="3" t="s">
        <v>331</v>
      </c>
      <c r="F78" s="3" t="s">
        <v>332</v>
      </c>
      <c r="G78" s="3" t="s">
        <v>333</v>
      </c>
      <c r="H78" s="3" t="s">
        <v>334</v>
      </c>
      <c r="I78" s="3">
        <v>34.572477839999998</v>
      </c>
      <c r="J78" s="3">
        <v>34.572522820000003</v>
      </c>
      <c r="K78" s="3">
        <v>-118.1293453</v>
      </c>
      <c r="L78" s="3">
        <v>-118.1154291</v>
      </c>
      <c r="M78" s="4">
        <v>39828</v>
      </c>
      <c r="N78" s="3">
        <v>1</v>
      </c>
      <c r="O78" s="3" t="s">
        <v>46</v>
      </c>
      <c r="P78" s="3">
        <v>2</v>
      </c>
      <c r="Q78" s="3">
        <v>0.65</v>
      </c>
      <c r="R78" s="3">
        <v>0.79510000000000003</v>
      </c>
      <c r="S78" s="3">
        <v>0.14510000000000001</v>
      </c>
      <c r="T78" s="3">
        <v>2</v>
      </c>
      <c r="U78" s="3">
        <v>3.0000000000000001E-3</v>
      </c>
      <c r="V78" s="3">
        <v>0.79210000000000003</v>
      </c>
      <c r="W78" s="3">
        <v>0</v>
      </c>
      <c r="X78" s="3">
        <v>0</v>
      </c>
      <c r="Y78" s="3">
        <v>0</v>
      </c>
      <c r="Z78" s="3">
        <v>0</v>
      </c>
      <c r="AA78" s="3">
        <v>0.79510000000000003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/>
      <c r="AH78" s="3">
        <v>210.5</v>
      </c>
      <c r="AI78" s="3">
        <v>0.12</v>
      </c>
      <c r="AJ78" s="3">
        <v>0.16</v>
      </c>
      <c r="AK78" s="3">
        <v>47.75</v>
      </c>
      <c r="AL78" s="5">
        <v>639.64281222487739</v>
      </c>
      <c r="AM78" s="3"/>
      <c r="AN78" s="1" t="s">
        <v>47</v>
      </c>
    </row>
    <row r="79" spans="1:40">
      <c r="A79" s="3">
        <v>37</v>
      </c>
      <c r="B79" s="3" t="s">
        <v>40</v>
      </c>
      <c r="C79" s="3" t="s">
        <v>329</v>
      </c>
      <c r="D79" s="3" t="s">
        <v>335</v>
      </c>
      <c r="E79" s="3" t="s">
        <v>336</v>
      </c>
      <c r="F79" s="3" t="s">
        <v>337</v>
      </c>
      <c r="G79" s="3" t="s">
        <v>338</v>
      </c>
      <c r="H79" s="3" t="s">
        <v>332</v>
      </c>
      <c r="I79" s="3">
        <v>34.569056160000002</v>
      </c>
      <c r="J79" s="3">
        <v>34.572700220000002</v>
      </c>
      <c r="K79" s="3">
        <v>-118.10312570000001</v>
      </c>
      <c r="L79" s="3">
        <v>-118.10123539999999</v>
      </c>
      <c r="M79" s="4">
        <v>39829</v>
      </c>
      <c r="N79" s="3">
        <v>1</v>
      </c>
      <c r="O79" s="3" t="s">
        <v>46</v>
      </c>
      <c r="P79" s="3">
        <v>2</v>
      </c>
      <c r="Q79" s="3">
        <v>0.3</v>
      </c>
      <c r="R79" s="3">
        <v>0.28499999999999998</v>
      </c>
      <c r="S79" s="3">
        <v>1.5000000000000013E-2</v>
      </c>
      <c r="T79" s="3">
        <v>2</v>
      </c>
      <c r="U79" s="3">
        <v>7.2800000000000004E-2</v>
      </c>
      <c r="V79" s="3">
        <v>0.21210000000000001</v>
      </c>
      <c r="W79" s="3">
        <v>0</v>
      </c>
      <c r="X79" s="3">
        <v>0</v>
      </c>
      <c r="Y79" s="3">
        <v>0</v>
      </c>
      <c r="Z79" s="3">
        <v>0</v>
      </c>
      <c r="AA79" s="3">
        <v>5.2400000000000002E-2</v>
      </c>
      <c r="AB79" s="3">
        <v>1.7999999999999999E-2</v>
      </c>
      <c r="AC79" s="3">
        <v>0.14829999999999999</v>
      </c>
      <c r="AD79" s="3">
        <v>0</v>
      </c>
      <c r="AE79" s="3">
        <v>5.1499999999999997E-2</v>
      </c>
      <c r="AF79" s="3">
        <v>1.47E-2</v>
      </c>
      <c r="AG79" s="3"/>
      <c r="AH79" s="3">
        <v>149.9</v>
      </c>
      <c r="AI79" s="3">
        <v>0.06</v>
      </c>
      <c r="AJ79" s="3">
        <v>0.04</v>
      </c>
      <c r="AK79" s="3">
        <v>17.940000000000001</v>
      </c>
      <c r="AL79" s="5">
        <v>550.59649122807014</v>
      </c>
      <c r="AM79" s="3"/>
      <c r="AN79" s="1" t="s">
        <v>91</v>
      </c>
    </row>
    <row r="80" spans="1:40">
      <c r="A80" s="3">
        <v>37</v>
      </c>
      <c r="B80" s="3" t="s">
        <v>40</v>
      </c>
      <c r="C80" s="3" t="s">
        <v>329</v>
      </c>
      <c r="D80" s="3" t="s">
        <v>339</v>
      </c>
      <c r="E80" s="3" t="s">
        <v>340</v>
      </c>
      <c r="F80" s="3" t="s">
        <v>341</v>
      </c>
      <c r="G80" s="3" t="s">
        <v>342</v>
      </c>
      <c r="H80" s="3" t="s">
        <v>343</v>
      </c>
      <c r="I80" s="3">
        <v>34.587102199999997</v>
      </c>
      <c r="J80" s="3">
        <v>34.581230660000003</v>
      </c>
      <c r="K80" s="3">
        <v>-118.1474711</v>
      </c>
      <c r="L80" s="3">
        <v>-118.1337832</v>
      </c>
      <c r="M80" s="4">
        <v>39828</v>
      </c>
      <c r="N80" s="3">
        <v>1</v>
      </c>
      <c r="O80" s="3" t="s">
        <v>46</v>
      </c>
      <c r="P80" s="3">
        <v>4</v>
      </c>
      <c r="Q80" s="3">
        <v>1</v>
      </c>
      <c r="R80" s="3">
        <v>0.8851</v>
      </c>
      <c r="S80" s="3">
        <v>0.1149</v>
      </c>
      <c r="T80" s="3">
        <v>2</v>
      </c>
      <c r="U80" s="3">
        <v>0.74009999999999998</v>
      </c>
      <c r="V80" s="3">
        <v>0.1447</v>
      </c>
      <c r="W80" s="3">
        <v>0</v>
      </c>
      <c r="X80" s="3">
        <v>0</v>
      </c>
      <c r="Y80" s="3">
        <v>0</v>
      </c>
      <c r="Z80" s="3">
        <v>0</v>
      </c>
      <c r="AA80" s="3">
        <v>0.78300000000000003</v>
      </c>
      <c r="AB80" s="3">
        <v>0.1017</v>
      </c>
      <c r="AC80" s="3">
        <v>0</v>
      </c>
      <c r="AD80" s="3">
        <v>0</v>
      </c>
      <c r="AE80" s="3">
        <v>0</v>
      </c>
      <c r="AF80" s="3">
        <v>0</v>
      </c>
      <c r="AG80" s="3"/>
      <c r="AH80" s="3">
        <v>142.5</v>
      </c>
      <c r="AI80" s="3">
        <v>0.19</v>
      </c>
      <c r="AJ80" s="3">
        <v>0.17</v>
      </c>
      <c r="AK80" s="3">
        <v>31.93</v>
      </c>
      <c r="AL80" s="5">
        <v>554.38933453847017</v>
      </c>
      <c r="AM80" s="3"/>
      <c r="AN80" s="1" t="s">
        <v>91</v>
      </c>
    </row>
    <row r="81" spans="1:40">
      <c r="A81" s="3">
        <v>37</v>
      </c>
      <c r="B81" s="3" t="s">
        <v>40</v>
      </c>
      <c r="C81" s="3" t="s">
        <v>329</v>
      </c>
      <c r="D81" s="3" t="s">
        <v>344</v>
      </c>
      <c r="E81" s="3" t="s">
        <v>345</v>
      </c>
      <c r="F81" s="3" t="s">
        <v>346</v>
      </c>
      <c r="G81" s="3" t="s">
        <v>347</v>
      </c>
      <c r="H81" s="3" t="s">
        <v>342</v>
      </c>
      <c r="I81" s="3">
        <v>34.601705549999998</v>
      </c>
      <c r="J81" s="3">
        <v>34.601701869999999</v>
      </c>
      <c r="K81" s="3">
        <v>-118.18308639999999</v>
      </c>
      <c r="L81" s="3">
        <v>-118.14771589999999</v>
      </c>
      <c r="M81" s="4">
        <v>39828</v>
      </c>
      <c r="N81" s="3">
        <v>2</v>
      </c>
      <c r="O81" s="3" t="s">
        <v>46</v>
      </c>
      <c r="P81" s="3">
        <v>4</v>
      </c>
      <c r="Q81" s="3">
        <v>2</v>
      </c>
      <c r="R81" s="3">
        <v>2.0203000000000002</v>
      </c>
      <c r="S81" s="3">
        <v>2.0300000000000207E-2</v>
      </c>
      <c r="T81" s="3">
        <v>2</v>
      </c>
      <c r="U81" s="3">
        <v>0.77039999999999997</v>
      </c>
      <c r="V81" s="3">
        <v>1.2499</v>
      </c>
      <c r="W81" s="3">
        <v>0</v>
      </c>
      <c r="X81" s="3">
        <v>0</v>
      </c>
      <c r="Y81" s="3">
        <v>0</v>
      </c>
      <c r="Z81" s="3">
        <v>0</v>
      </c>
      <c r="AA81" s="3">
        <v>2.0203000000000002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/>
      <c r="AH81" s="3">
        <v>170.9</v>
      </c>
      <c r="AI81" s="3">
        <v>0.15</v>
      </c>
      <c r="AJ81" s="3">
        <v>0.21</v>
      </c>
      <c r="AK81" s="3">
        <v>26.02</v>
      </c>
      <c r="AL81" s="5">
        <v>671.79131812107107</v>
      </c>
      <c r="AM81" s="3"/>
      <c r="AN81" s="1" t="s">
        <v>47</v>
      </c>
    </row>
    <row r="82" spans="1:40">
      <c r="A82" s="3">
        <v>37</v>
      </c>
      <c r="B82" s="3" t="s">
        <v>40</v>
      </c>
      <c r="C82" s="3" t="s">
        <v>329</v>
      </c>
      <c r="D82" s="3" t="s">
        <v>344</v>
      </c>
      <c r="E82" s="3" t="s">
        <v>348</v>
      </c>
      <c r="F82" s="3" t="s">
        <v>346</v>
      </c>
      <c r="G82" s="3" t="s">
        <v>342</v>
      </c>
      <c r="H82" s="3" t="s">
        <v>343</v>
      </c>
      <c r="I82" s="3">
        <v>34.601701869999999</v>
      </c>
      <c r="J82" s="3">
        <v>34.601686389999998</v>
      </c>
      <c r="K82" s="3">
        <v>-118.14771589999999</v>
      </c>
      <c r="L82" s="3">
        <v>-118.142635</v>
      </c>
      <c r="M82" s="4">
        <v>39828</v>
      </c>
      <c r="N82" s="3">
        <v>1</v>
      </c>
      <c r="O82" s="3" t="s">
        <v>46</v>
      </c>
      <c r="P82" s="3">
        <v>6</v>
      </c>
      <c r="Q82" s="3">
        <v>1.55</v>
      </c>
      <c r="R82" s="3">
        <v>0.29010000000000002</v>
      </c>
      <c r="S82" s="3">
        <v>1.2599</v>
      </c>
      <c r="T82" s="3">
        <v>2</v>
      </c>
      <c r="U82" s="3">
        <v>0.15989999999999999</v>
      </c>
      <c r="V82" s="3">
        <v>0.13020000000000001</v>
      </c>
      <c r="W82" s="3">
        <v>0</v>
      </c>
      <c r="X82" s="3">
        <v>0</v>
      </c>
      <c r="Y82" s="3">
        <v>0</v>
      </c>
      <c r="Z82" s="3">
        <v>0</v>
      </c>
      <c r="AA82" s="3">
        <v>0.29010000000000002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/>
      <c r="AH82" s="3">
        <v>165.7</v>
      </c>
      <c r="AI82" s="3">
        <v>0.08</v>
      </c>
      <c r="AJ82" s="3">
        <v>0.21</v>
      </c>
      <c r="AK82" s="3">
        <v>27.74</v>
      </c>
      <c r="AL82" s="5">
        <v>1847.9834539813858</v>
      </c>
      <c r="AM82" s="3"/>
      <c r="AN82" s="1" t="s">
        <v>91</v>
      </c>
    </row>
    <row r="83" spans="1:40">
      <c r="A83" s="3">
        <v>37</v>
      </c>
      <c r="B83" s="3" t="s">
        <v>40</v>
      </c>
      <c r="C83" s="3" t="s">
        <v>329</v>
      </c>
      <c r="D83" s="3" t="s">
        <v>344</v>
      </c>
      <c r="E83" s="3" t="s">
        <v>349</v>
      </c>
      <c r="F83" s="3" t="s">
        <v>346</v>
      </c>
      <c r="G83" s="3" t="s">
        <v>343</v>
      </c>
      <c r="H83" s="3" t="s">
        <v>333</v>
      </c>
      <c r="I83" s="3">
        <v>34.601686389999998</v>
      </c>
      <c r="J83" s="3">
        <v>34.601671549999999</v>
      </c>
      <c r="K83" s="3">
        <v>-118.142635</v>
      </c>
      <c r="L83" s="3">
        <v>-118.1298602</v>
      </c>
      <c r="M83" s="4">
        <v>39828</v>
      </c>
      <c r="N83" s="3">
        <v>1</v>
      </c>
      <c r="O83" s="3" t="s">
        <v>46</v>
      </c>
      <c r="P83" s="3">
        <v>4</v>
      </c>
      <c r="Q83" s="3">
        <v>0.84</v>
      </c>
      <c r="R83" s="3">
        <v>0.73009999999999997</v>
      </c>
      <c r="S83" s="3">
        <v>0.1099</v>
      </c>
      <c r="T83" s="3">
        <v>2</v>
      </c>
      <c r="U83" s="3">
        <v>0.16389999999999999</v>
      </c>
      <c r="V83" s="3">
        <v>0.56620000000000004</v>
      </c>
      <c r="W83" s="3">
        <v>0</v>
      </c>
      <c r="X83" s="3">
        <v>0</v>
      </c>
      <c r="Y83" s="3">
        <v>0</v>
      </c>
      <c r="Z83" s="3">
        <v>0</v>
      </c>
      <c r="AA83" s="3">
        <v>0.73009999999999997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/>
      <c r="AH83" s="3">
        <v>147.80000000000001</v>
      </c>
      <c r="AI83" s="3">
        <v>0.11</v>
      </c>
      <c r="AJ83" s="3">
        <v>0.27</v>
      </c>
      <c r="AK83" s="3">
        <v>26.77</v>
      </c>
      <c r="AL83" s="5">
        <v>489.11108067388039</v>
      </c>
      <c r="AM83" s="3"/>
      <c r="AN83" s="1" t="s">
        <v>91</v>
      </c>
    </row>
    <row r="84" spans="1:40">
      <c r="A84" s="3">
        <v>37</v>
      </c>
      <c r="B84" s="3" t="s">
        <v>40</v>
      </c>
      <c r="C84" s="3" t="s">
        <v>329</v>
      </c>
      <c r="D84" s="3" t="s">
        <v>350</v>
      </c>
      <c r="E84" s="3" t="s">
        <v>351</v>
      </c>
      <c r="F84" s="3" t="s">
        <v>352</v>
      </c>
      <c r="G84" s="3" t="s">
        <v>346</v>
      </c>
      <c r="H84" s="3" t="s">
        <v>353</v>
      </c>
      <c r="I84" s="3">
        <v>34.62355779</v>
      </c>
      <c r="J84" s="3">
        <v>34.623645260000004</v>
      </c>
      <c r="K84" s="3">
        <v>-118.2187327</v>
      </c>
      <c r="L84" s="3">
        <v>-118.209971</v>
      </c>
      <c r="M84" s="4">
        <v>39828</v>
      </c>
      <c r="N84" s="3">
        <v>1</v>
      </c>
      <c r="O84" s="3" t="s">
        <v>46</v>
      </c>
      <c r="P84" s="3">
        <v>2</v>
      </c>
      <c r="Q84" s="3">
        <v>0.5</v>
      </c>
      <c r="R84" s="3">
        <v>0.50009999999999999</v>
      </c>
      <c r="S84" s="3">
        <v>1E-4</v>
      </c>
      <c r="T84" s="3">
        <v>2</v>
      </c>
      <c r="U84" s="3">
        <v>0</v>
      </c>
      <c r="V84" s="3">
        <v>0</v>
      </c>
      <c r="W84" s="3">
        <v>0.50009999999999999</v>
      </c>
      <c r="X84" s="3">
        <v>0</v>
      </c>
      <c r="Y84" s="3">
        <v>0</v>
      </c>
      <c r="Z84" s="3">
        <v>0</v>
      </c>
      <c r="AA84" s="3">
        <v>0.4834</v>
      </c>
      <c r="AB84" s="3">
        <v>0</v>
      </c>
      <c r="AC84" s="3">
        <v>0</v>
      </c>
      <c r="AD84" s="3">
        <v>0</v>
      </c>
      <c r="AE84" s="3">
        <v>1.67E-2</v>
      </c>
      <c r="AF84" s="3">
        <v>0</v>
      </c>
      <c r="AG84" s="3"/>
      <c r="AH84" s="3">
        <v>151.69999999999999</v>
      </c>
      <c r="AI84" s="3">
        <v>0.1</v>
      </c>
      <c r="AJ84" s="3">
        <v>0.12</v>
      </c>
      <c r="AK84" s="3">
        <v>5.46</v>
      </c>
      <c r="AL84" s="5">
        <v>533.55328934213162</v>
      </c>
      <c r="AM84" s="3"/>
      <c r="AN84" s="1" t="s">
        <v>91</v>
      </c>
    </row>
    <row r="85" spans="1:40">
      <c r="A85" s="3">
        <v>37</v>
      </c>
      <c r="B85" s="3" t="s">
        <v>40</v>
      </c>
      <c r="C85" s="3" t="s">
        <v>354</v>
      </c>
      <c r="D85" s="3" t="s">
        <v>355</v>
      </c>
      <c r="E85" s="3" t="s">
        <v>356</v>
      </c>
      <c r="F85" s="3" t="s">
        <v>357</v>
      </c>
      <c r="G85" s="3" t="s">
        <v>358</v>
      </c>
      <c r="H85" s="3" t="s">
        <v>359</v>
      </c>
      <c r="I85" s="3">
        <v>34.704162869999998</v>
      </c>
      <c r="J85" s="3">
        <v>34.718857730000003</v>
      </c>
      <c r="K85" s="3">
        <v>-118.1125955</v>
      </c>
      <c r="L85" s="3">
        <v>-118.1122893</v>
      </c>
      <c r="M85" s="4">
        <v>39828</v>
      </c>
      <c r="N85" s="3">
        <v>1</v>
      </c>
      <c r="O85" s="3" t="s">
        <v>46</v>
      </c>
      <c r="P85" s="3">
        <v>2</v>
      </c>
      <c r="Q85" s="3">
        <v>1</v>
      </c>
      <c r="R85" s="3">
        <v>1.0152000000000001</v>
      </c>
      <c r="S85" s="3">
        <v>1.5200000000000102E-2</v>
      </c>
      <c r="T85" s="3">
        <v>2</v>
      </c>
      <c r="U85" s="3">
        <v>0.74880000000000002</v>
      </c>
      <c r="V85" s="3">
        <v>0.26640000000000003</v>
      </c>
      <c r="W85" s="3">
        <v>0</v>
      </c>
      <c r="X85" s="3">
        <v>0</v>
      </c>
      <c r="Y85" s="3">
        <v>0</v>
      </c>
      <c r="Z85" s="3">
        <v>0</v>
      </c>
      <c r="AA85" s="3">
        <v>1.0146999999999999</v>
      </c>
      <c r="AB85" s="3">
        <v>0</v>
      </c>
      <c r="AC85" s="3">
        <v>5.0000000000000001E-4</v>
      </c>
      <c r="AD85" s="3">
        <v>0</v>
      </c>
      <c r="AE85" s="3">
        <v>0</v>
      </c>
      <c r="AF85" s="3">
        <v>0</v>
      </c>
      <c r="AG85" s="3"/>
      <c r="AH85" s="3">
        <v>157.80000000000001</v>
      </c>
      <c r="AI85" s="3">
        <v>0.19</v>
      </c>
      <c r="AJ85" s="3">
        <v>0.2</v>
      </c>
      <c r="AK85" s="3">
        <v>30.91</v>
      </c>
      <c r="AL85" s="5">
        <v>1427.0784081954293</v>
      </c>
      <c r="AM85" s="3"/>
      <c r="AN85" s="1" t="s">
        <v>91</v>
      </c>
    </row>
    <row r="86" spans="1:40">
      <c r="A86" s="3">
        <v>37</v>
      </c>
      <c r="B86" s="3" t="s">
        <v>40</v>
      </c>
      <c r="C86" s="3" t="s">
        <v>329</v>
      </c>
      <c r="D86" s="3" t="s">
        <v>360</v>
      </c>
      <c r="E86" s="3" t="s">
        <v>361</v>
      </c>
      <c r="F86" s="3" t="s">
        <v>362</v>
      </c>
      <c r="G86" s="3" t="s">
        <v>332</v>
      </c>
      <c r="H86" s="3" t="s">
        <v>363</v>
      </c>
      <c r="I86" s="3">
        <v>34.57264593</v>
      </c>
      <c r="J86" s="3">
        <v>34.58734098</v>
      </c>
      <c r="K86" s="3">
        <v>-118.10732659999999</v>
      </c>
      <c r="L86" s="3">
        <v>-118.10760620000001</v>
      </c>
      <c r="M86" s="4">
        <v>39828</v>
      </c>
      <c r="N86" s="3">
        <v>1</v>
      </c>
      <c r="O86" s="3" t="s">
        <v>46</v>
      </c>
      <c r="P86" s="3">
        <v>2</v>
      </c>
      <c r="Q86" s="3">
        <v>1</v>
      </c>
      <c r="R86" s="3">
        <v>1.0147999999999999</v>
      </c>
      <c r="S86" s="3">
        <v>1.4799999999999924E-2</v>
      </c>
      <c r="T86" s="3">
        <v>2</v>
      </c>
      <c r="U86" s="3">
        <v>0.51970000000000005</v>
      </c>
      <c r="V86" s="3">
        <v>0.49490000000000001</v>
      </c>
      <c r="W86" s="3">
        <v>0</v>
      </c>
      <c r="X86" s="3">
        <v>0</v>
      </c>
      <c r="Y86" s="3">
        <v>0</v>
      </c>
      <c r="Z86" s="3">
        <v>0</v>
      </c>
      <c r="AA86" s="3">
        <v>0.94410000000000005</v>
      </c>
      <c r="AB86" s="3">
        <v>3.4200000000000001E-2</v>
      </c>
      <c r="AC86" s="3">
        <v>0</v>
      </c>
      <c r="AD86" s="3">
        <v>1.37E-2</v>
      </c>
      <c r="AE86" s="3">
        <v>0</v>
      </c>
      <c r="AF86" s="3">
        <v>2.2599999999999999E-2</v>
      </c>
      <c r="AG86" s="3"/>
      <c r="AH86" s="3">
        <v>174.2</v>
      </c>
      <c r="AI86" s="3">
        <v>0.04</v>
      </c>
      <c r="AJ86" s="3">
        <v>0.04</v>
      </c>
      <c r="AK86" s="3">
        <v>11.18</v>
      </c>
      <c r="AL86" s="5">
        <v>1180.9716200236501</v>
      </c>
      <c r="AM86" s="3"/>
      <c r="AN86" s="1" t="s">
        <v>47</v>
      </c>
    </row>
    <row r="87" spans="1:40">
      <c r="A87" s="3">
        <v>37</v>
      </c>
      <c r="B87" s="3" t="s">
        <v>40</v>
      </c>
      <c r="C87" s="3" t="s">
        <v>354</v>
      </c>
      <c r="D87" s="3" t="s">
        <v>364</v>
      </c>
      <c r="E87" s="3" t="s">
        <v>365</v>
      </c>
      <c r="F87" s="3" t="s">
        <v>366</v>
      </c>
      <c r="G87" s="3" t="s">
        <v>367</v>
      </c>
      <c r="H87" s="3" t="s">
        <v>368</v>
      </c>
      <c r="I87" s="3">
        <v>34.667932389999997</v>
      </c>
      <c r="J87" s="3">
        <v>34.682538919999999</v>
      </c>
      <c r="K87" s="3">
        <v>-118.0678441</v>
      </c>
      <c r="L87" s="3">
        <v>-118.0680289</v>
      </c>
      <c r="M87" s="4">
        <v>39828</v>
      </c>
      <c r="N87" s="3">
        <v>1</v>
      </c>
      <c r="O87" s="3" t="s">
        <v>46</v>
      </c>
      <c r="P87" s="3">
        <v>2</v>
      </c>
      <c r="Q87" s="3">
        <v>1</v>
      </c>
      <c r="R87" s="3">
        <v>1.0101</v>
      </c>
      <c r="S87" s="3">
        <v>1.0099999999999998E-2</v>
      </c>
      <c r="T87" s="3">
        <v>2</v>
      </c>
      <c r="U87" s="3">
        <v>0.93140000000000001</v>
      </c>
      <c r="V87" s="3">
        <v>7.8600000000000003E-2</v>
      </c>
      <c r="W87" s="3">
        <v>0</v>
      </c>
      <c r="X87" s="3">
        <v>0</v>
      </c>
      <c r="Y87" s="3">
        <v>0</v>
      </c>
      <c r="Z87" s="3">
        <v>0</v>
      </c>
      <c r="AA87" s="3">
        <v>0.97770000000000001</v>
      </c>
      <c r="AB87" s="3">
        <v>0</v>
      </c>
      <c r="AC87" s="3">
        <v>0</v>
      </c>
      <c r="AD87" s="3">
        <v>1.66E-2</v>
      </c>
      <c r="AE87" s="3">
        <v>1.5699999999999999E-2</v>
      </c>
      <c r="AF87" s="3">
        <v>0</v>
      </c>
      <c r="AG87" s="3"/>
      <c r="AH87" s="3">
        <v>141.69999999999999</v>
      </c>
      <c r="AI87" s="3">
        <v>0.1</v>
      </c>
      <c r="AJ87" s="3">
        <v>0.2</v>
      </c>
      <c r="AK87" s="3">
        <v>9.6</v>
      </c>
      <c r="AL87" s="5">
        <v>700.73260073260064</v>
      </c>
      <c r="AM87" s="3"/>
      <c r="AN87" s="1" t="s">
        <v>91</v>
      </c>
    </row>
    <row r="88" spans="1:40">
      <c r="A88" s="3">
        <v>37</v>
      </c>
      <c r="B88" s="3" t="s">
        <v>40</v>
      </c>
      <c r="C88" s="3" t="s">
        <v>354</v>
      </c>
      <c r="D88" s="3" t="s">
        <v>369</v>
      </c>
      <c r="E88" s="3" t="s">
        <v>370</v>
      </c>
      <c r="F88" s="3" t="s">
        <v>371</v>
      </c>
      <c r="G88" s="3" t="s">
        <v>372</v>
      </c>
      <c r="H88" s="3" t="s">
        <v>347</v>
      </c>
      <c r="I88" s="3">
        <v>34.671150660000002</v>
      </c>
      <c r="J88" s="3">
        <v>34.671164500000003</v>
      </c>
      <c r="K88" s="3">
        <v>-118.1898716</v>
      </c>
      <c r="L88" s="3">
        <v>-118.1835651</v>
      </c>
      <c r="M88" s="4">
        <v>39828</v>
      </c>
      <c r="N88" s="3">
        <v>1</v>
      </c>
      <c r="O88" s="3" t="s">
        <v>46</v>
      </c>
      <c r="P88" s="3">
        <v>2</v>
      </c>
      <c r="Q88" s="3">
        <v>0.3</v>
      </c>
      <c r="R88" s="3">
        <v>0.36009999999999998</v>
      </c>
      <c r="S88" s="3">
        <v>6.0099999999999987E-2</v>
      </c>
      <c r="T88" s="3">
        <v>2</v>
      </c>
      <c r="U88" s="3">
        <v>0.36009999999999998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0.3271</v>
      </c>
      <c r="AB88" s="3">
        <v>1.7399999999999999E-2</v>
      </c>
      <c r="AC88" s="3">
        <v>1.5699999999999999E-2</v>
      </c>
      <c r="AD88" s="3">
        <v>0</v>
      </c>
      <c r="AE88" s="3">
        <v>0</v>
      </c>
      <c r="AF88" s="3">
        <v>0</v>
      </c>
      <c r="AG88" s="3"/>
      <c r="AH88" s="3">
        <v>221.1</v>
      </c>
      <c r="AI88" s="3">
        <v>0.06</v>
      </c>
      <c r="AJ88" s="3">
        <v>0.05</v>
      </c>
      <c r="AK88" s="3">
        <v>14.5</v>
      </c>
      <c r="AL88" s="5">
        <v>592.08553179672322</v>
      </c>
      <c r="AM88" s="3" t="s">
        <v>373</v>
      </c>
      <c r="AN88" s="1" t="s">
        <v>47</v>
      </c>
    </row>
    <row r="89" spans="1:40">
      <c r="A89" s="3">
        <v>37</v>
      </c>
      <c r="B89" s="3" t="s">
        <v>40</v>
      </c>
      <c r="C89" s="3" t="s">
        <v>354</v>
      </c>
      <c r="D89" s="3" t="s">
        <v>369</v>
      </c>
      <c r="E89" s="3" t="s">
        <v>374</v>
      </c>
      <c r="F89" s="3" t="s">
        <v>371</v>
      </c>
      <c r="G89" s="3" t="s">
        <v>375</v>
      </c>
      <c r="H89" s="3" t="s">
        <v>376</v>
      </c>
      <c r="I89" s="3">
        <v>34.67154335</v>
      </c>
      <c r="J89" s="3">
        <v>34.671380280000001</v>
      </c>
      <c r="K89" s="3">
        <v>-118.076779</v>
      </c>
      <c r="L89" s="3">
        <v>-118.07339880000001</v>
      </c>
      <c r="M89" s="4">
        <v>39828</v>
      </c>
      <c r="N89" s="3">
        <v>1</v>
      </c>
      <c r="O89" s="3" t="s">
        <v>46</v>
      </c>
      <c r="P89" s="3">
        <v>2</v>
      </c>
      <c r="Q89" s="3">
        <v>0.3</v>
      </c>
      <c r="R89" s="3">
        <v>0.19500000000000001</v>
      </c>
      <c r="S89" s="3">
        <v>0.10499999999999998</v>
      </c>
      <c r="T89" s="3">
        <v>2</v>
      </c>
      <c r="U89" s="3">
        <v>0.19009999999999999</v>
      </c>
      <c r="V89" s="3">
        <v>4.7999999999999996E-3</v>
      </c>
      <c r="W89" s="3">
        <v>0</v>
      </c>
      <c r="X89" s="3">
        <v>0</v>
      </c>
      <c r="Y89" s="3">
        <v>0</v>
      </c>
      <c r="Z89" s="3">
        <v>0</v>
      </c>
      <c r="AA89" s="3">
        <v>0.1113</v>
      </c>
      <c r="AB89" s="3">
        <v>7.6700000000000004E-2</v>
      </c>
      <c r="AC89" s="3">
        <v>0</v>
      </c>
      <c r="AD89" s="3">
        <v>7.0000000000000001E-3</v>
      </c>
      <c r="AE89" s="3">
        <v>0</v>
      </c>
      <c r="AF89" s="3">
        <v>0</v>
      </c>
      <c r="AG89" s="3"/>
      <c r="AH89" s="3">
        <v>187.8</v>
      </c>
      <c r="AI89" s="3">
        <v>0.08</v>
      </c>
      <c r="AJ89" s="3">
        <v>0.1</v>
      </c>
      <c r="AK89" s="3">
        <v>9.27</v>
      </c>
      <c r="AL89" s="5">
        <v>240.71794871794867</v>
      </c>
      <c r="AM89" s="3" t="s">
        <v>377</v>
      </c>
      <c r="AN89" s="1" t="s">
        <v>47</v>
      </c>
    </row>
    <row r="90" spans="1:40">
      <c r="A90" s="3">
        <v>37</v>
      </c>
      <c r="B90" s="3" t="s">
        <v>40</v>
      </c>
      <c r="C90" s="3" t="s">
        <v>354</v>
      </c>
      <c r="D90" s="3" t="s">
        <v>378</v>
      </c>
      <c r="E90" s="3" t="s">
        <v>379</v>
      </c>
      <c r="F90" s="3" t="s">
        <v>380</v>
      </c>
      <c r="G90" s="3" t="s">
        <v>381</v>
      </c>
      <c r="H90" s="3" t="s">
        <v>382</v>
      </c>
      <c r="I90" s="3">
        <v>34.660753399999997</v>
      </c>
      <c r="J90" s="3">
        <v>34.660753229999997</v>
      </c>
      <c r="K90" s="3">
        <v>-117.9874269</v>
      </c>
      <c r="L90" s="3">
        <v>-117.9698296</v>
      </c>
      <c r="M90" s="4">
        <v>39828</v>
      </c>
      <c r="N90" s="3">
        <v>1</v>
      </c>
      <c r="O90" s="3" t="s">
        <v>46</v>
      </c>
      <c r="P90" s="3">
        <v>2</v>
      </c>
      <c r="Q90" s="3">
        <v>1</v>
      </c>
      <c r="R90" s="3">
        <v>1.0052000000000001</v>
      </c>
      <c r="S90" s="3">
        <v>5.2000000000000934E-3</v>
      </c>
      <c r="T90" s="3">
        <v>1</v>
      </c>
      <c r="U90" s="3">
        <v>0.98019999999999996</v>
      </c>
      <c r="V90" s="3">
        <v>2.5000000000000001E-2</v>
      </c>
      <c r="W90" s="3">
        <v>0</v>
      </c>
      <c r="X90" s="3">
        <v>0</v>
      </c>
      <c r="Y90" s="3">
        <v>0</v>
      </c>
      <c r="Z90" s="3">
        <v>0</v>
      </c>
      <c r="AA90" s="3">
        <v>0.7671</v>
      </c>
      <c r="AB90" s="3">
        <v>0.13009999999999999</v>
      </c>
      <c r="AC90" s="3">
        <v>0.108</v>
      </c>
      <c r="AD90" s="3">
        <v>0</v>
      </c>
      <c r="AE90" s="3">
        <v>0</v>
      </c>
      <c r="AF90" s="3">
        <v>0</v>
      </c>
      <c r="AG90" s="3"/>
      <c r="AH90" s="3">
        <v>452.1</v>
      </c>
      <c r="AI90" s="3"/>
      <c r="AJ90" s="3"/>
      <c r="AK90" s="3"/>
      <c r="AL90" s="5">
        <v>0</v>
      </c>
      <c r="AM90" s="3" t="s">
        <v>383</v>
      </c>
      <c r="AN90" s="1" t="s">
        <v>47</v>
      </c>
    </row>
    <row r="91" spans="1:40">
      <c r="A91" s="3">
        <v>37</v>
      </c>
      <c r="B91" s="3" t="s">
        <v>40</v>
      </c>
      <c r="C91" s="3" t="s">
        <v>354</v>
      </c>
      <c r="D91" s="3" t="s">
        <v>378</v>
      </c>
      <c r="E91" s="3" t="s">
        <v>384</v>
      </c>
      <c r="F91" s="3" t="s">
        <v>380</v>
      </c>
      <c r="G91" s="3" t="s">
        <v>382</v>
      </c>
      <c r="H91" s="3" t="s">
        <v>385</v>
      </c>
      <c r="I91" s="3">
        <v>34.660702450000002</v>
      </c>
      <c r="J91" s="3">
        <v>34.660753399999997</v>
      </c>
      <c r="K91" s="3">
        <v>-118.00521790000001</v>
      </c>
      <c r="L91" s="3">
        <v>-117.9874269</v>
      </c>
      <c r="M91" s="4">
        <v>39828</v>
      </c>
      <c r="N91" s="3">
        <v>1</v>
      </c>
      <c r="O91" s="3" t="s">
        <v>46</v>
      </c>
      <c r="P91" s="3">
        <v>2</v>
      </c>
      <c r="Q91" s="3">
        <v>1</v>
      </c>
      <c r="R91" s="3">
        <v>1.0202</v>
      </c>
      <c r="S91" s="3">
        <v>2.0199999999999996E-2</v>
      </c>
      <c r="T91" s="3">
        <v>1</v>
      </c>
      <c r="U91" s="3">
        <v>0.98670000000000002</v>
      </c>
      <c r="V91" s="3">
        <v>3.3399999999999999E-2</v>
      </c>
      <c r="W91" s="3">
        <v>0</v>
      </c>
      <c r="X91" s="3">
        <v>0</v>
      </c>
      <c r="Y91" s="3">
        <v>0</v>
      </c>
      <c r="Z91" s="3">
        <v>0</v>
      </c>
      <c r="AA91" s="3">
        <v>0.53610000000000002</v>
      </c>
      <c r="AB91" s="3">
        <v>0.23769999999999999</v>
      </c>
      <c r="AC91" s="3">
        <v>9.0999999999999998E-2</v>
      </c>
      <c r="AD91" s="3">
        <v>8.14E-2</v>
      </c>
      <c r="AE91" s="3">
        <v>5.1700000000000003E-2</v>
      </c>
      <c r="AF91" s="3">
        <v>2.2200000000000001E-2</v>
      </c>
      <c r="AG91" s="3"/>
      <c r="AH91" s="3">
        <v>642.20000000000005</v>
      </c>
      <c r="AI91" s="3"/>
      <c r="AJ91" s="3"/>
      <c r="AK91" s="3"/>
      <c r="AL91" s="5">
        <v>0</v>
      </c>
      <c r="AM91" s="3" t="s">
        <v>386</v>
      </c>
      <c r="AN91" s="1" t="s">
        <v>47</v>
      </c>
    </row>
    <row r="92" spans="1:40">
      <c r="A92" s="3">
        <v>37</v>
      </c>
      <c r="B92" s="3" t="s">
        <v>40</v>
      </c>
      <c r="C92" s="3" t="s">
        <v>354</v>
      </c>
      <c r="D92" s="3" t="s">
        <v>378</v>
      </c>
      <c r="E92" s="3" t="s">
        <v>387</v>
      </c>
      <c r="F92" s="3" t="s">
        <v>380</v>
      </c>
      <c r="G92" s="3" t="s">
        <v>385</v>
      </c>
      <c r="H92" s="3" t="s">
        <v>388</v>
      </c>
      <c r="I92" s="3">
        <v>34.660675509999997</v>
      </c>
      <c r="J92" s="3">
        <v>34.660702450000002</v>
      </c>
      <c r="K92" s="3">
        <v>-118.0231319</v>
      </c>
      <c r="L92" s="3">
        <v>-118.00521790000001</v>
      </c>
      <c r="M92" s="4">
        <v>39828</v>
      </c>
      <c r="N92" s="3">
        <v>1</v>
      </c>
      <c r="O92" s="3" t="s">
        <v>46</v>
      </c>
      <c r="P92" s="3">
        <v>2</v>
      </c>
      <c r="Q92" s="3">
        <v>1</v>
      </c>
      <c r="R92" s="3">
        <v>1.0244</v>
      </c>
      <c r="S92" s="3">
        <v>2.4399999999999977E-2</v>
      </c>
      <c r="T92" s="3">
        <v>1</v>
      </c>
      <c r="U92" s="3">
        <v>0.88670000000000004</v>
      </c>
      <c r="V92" s="3">
        <v>0.13350000000000001</v>
      </c>
      <c r="W92" s="3">
        <v>0</v>
      </c>
      <c r="X92" s="3">
        <v>0</v>
      </c>
      <c r="Y92" s="3">
        <v>0</v>
      </c>
      <c r="Z92" s="3">
        <v>0</v>
      </c>
      <c r="AA92" s="3">
        <v>0.50839999999999996</v>
      </c>
      <c r="AB92" s="3">
        <v>0.1234</v>
      </c>
      <c r="AC92" s="3">
        <v>0.23699999999999999</v>
      </c>
      <c r="AD92" s="3">
        <v>0.11840000000000001</v>
      </c>
      <c r="AE92" s="3">
        <v>3.3000000000000002E-2</v>
      </c>
      <c r="AF92" s="3">
        <v>0</v>
      </c>
      <c r="AG92" s="3"/>
      <c r="AH92" s="3">
        <v>682.9</v>
      </c>
      <c r="AI92" s="3"/>
      <c r="AJ92" s="3"/>
      <c r="AK92" s="3"/>
      <c r="AL92" s="5">
        <v>0</v>
      </c>
      <c r="AM92" s="3" t="s">
        <v>389</v>
      </c>
      <c r="AN92" s="1" t="s">
        <v>47</v>
      </c>
    </row>
    <row r="93" spans="1:40">
      <c r="A93" s="3">
        <v>37</v>
      </c>
      <c r="B93" s="3" t="s">
        <v>40</v>
      </c>
      <c r="C93" s="3" t="s">
        <v>354</v>
      </c>
      <c r="D93" s="3" t="s">
        <v>390</v>
      </c>
      <c r="E93" s="3" t="s">
        <v>391</v>
      </c>
      <c r="F93" s="3" t="s">
        <v>368</v>
      </c>
      <c r="G93" s="3" t="s">
        <v>357</v>
      </c>
      <c r="H93" s="3" t="s">
        <v>392</v>
      </c>
      <c r="I93" s="3">
        <v>34.682162460000001</v>
      </c>
      <c r="J93" s="3">
        <v>34.682330800000003</v>
      </c>
      <c r="K93" s="3">
        <v>-118.1124836</v>
      </c>
      <c r="L93" s="3">
        <v>-118.0947175</v>
      </c>
      <c r="M93" s="4">
        <v>39828</v>
      </c>
      <c r="N93" s="3">
        <v>1</v>
      </c>
      <c r="O93" s="3" t="s">
        <v>46</v>
      </c>
      <c r="P93" s="3">
        <v>4</v>
      </c>
      <c r="Q93" s="3">
        <v>1</v>
      </c>
      <c r="R93" s="3">
        <v>1.0152000000000001</v>
      </c>
      <c r="S93" s="3">
        <v>1.5200000000000102E-2</v>
      </c>
      <c r="T93" s="3">
        <v>2</v>
      </c>
      <c r="U93" s="3">
        <v>1.0150999999999999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0.96379999999999999</v>
      </c>
      <c r="AB93" s="3">
        <v>0</v>
      </c>
      <c r="AC93" s="3">
        <v>3.2300000000000002E-2</v>
      </c>
      <c r="AD93" s="3">
        <v>1.89E-2</v>
      </c>
      <c r="AE93" s="3">
        <v>0</v>
      </c>
      <c r="AF93" s="3">
        <v>0</v>
      </c>
      <c r="AG93" s="3"/>
      <c r="AH93" s="3">
        <v>185</v>
      </c>
      <c r="AI93" s="3">
        <v>0.11</v>
      </c>
      <c r="AJ93" s="3">
        <v>0.13</v>
      </c>
      <c r="AK93" s="3">
        <v>20.11</v>
      </c>
      <c r="AL93" s="5">
        <v>855.79196217494086</v>
      </c>
      <c r="AM93" s="3"/>
      <c r="AN93" s="1" t="s">
        <v>47</v>
      </c>
    </row>
    <row r="94" spans="1:40">
      <c r="A94" s="3">
        <v>37</v>
      </c>
      <c r="B94" s="3" t="s">
        <v>40</v>
      </c>
      <c r="C94" s="3" t="s">
        <v>354</v>
      </c>
      <c r="D94" s="3" t="s">
        <v>393</v>
      </c>
      <c r="E94" s="3" t="s">
        <v>394</v>
      </c>
      <c r="F94" s="3" t="s">
        <v>395</v>
      </c>
      <c r="G94" s="3" t="s">
        <v>396</v>
      </c>
      <c r="H94" s="3" t="s">
        <v>333</v>
      </c>
      <c r="I94" s="3">
        <v>34.69674148</v>
      </c>
      <c r="J94" s="3">
        <v>34.696646770000001</v>
      </c>
      <c r="K94" s="3">
        <v>-118.13474650000001</v>
      </c>
      <c r="L94" s="3">
        <v>-118.13039310000001</v>
      </c>
      <c r="M94" s="4">
        <v>39828</v>
      </c>
      <c r="N94" s="3">
        <v>1</v>
      </c>
      <c r="O94" s="3" t="s">
        <v>46</v>
      </c>
      <c r="P94" s="3">
        <v>4</v>
      </c>
      <c r="Q94" s="3">
        <v>0.24</v>
      </c>
      <c r="R94" s="3">
        <v>0.25</v>
      </c>
      <c r="S94" s="3">
        <v>1.0000000000000009E-2</v>
      </c>
      <c r="T94" s="3">
        <v>2</v>
      </c>
      <c r="U94" s="3">
        <v>0.126</v>
      </c>
      <c r="V94" s="3">
        <v>0.1237</v>
      </c>
      <c r="W94" s="3">
        <v>0</v>
      </c>
      <c r="X94" s="3">
        <v>0</v>
      </c>
      <c r="Y94" s="3">
        <v>0</v>
      </c>
      <c r="Z94" s="3">
        <v>0</v>
      </c>
      <c r="AA94" s="3">
        <v>0.16800000000000001</v>
      </c>
      <c r="AB94" s="3">
        <v>5.1799999999999999E-2</v>
      </c>
      <c r="AC94" s="3">
        <v>0.03</v>
      </c>
      <c r="AD94" s="3">
        <v>0</v>
      </c>
      <c r="AE94" s="3">
        <v>0</v>
      </c>
      <c r="AF94" s="3">
        <v>0</v>
      </c>
      <c r="AG94" s="3"/>
      <c r="AH94" s="3">
        <v>345.6</v>
      </c>
      <c r="AI94" s="3">
        <v>0.12</v>
      </c>
      <c r="AJ94" s="3">
        <v>0.1</v>
      </c>
      <c r="AK94" s="3">
        <v>10.050000000000001</v>
      </c>
      <c r="AL94" s="5">
        <v>1415.36</v>
      </c>
      <c r="AM94" s="3"/>
      <c r="AN94" s="1" t="s">
        <v>47</v>
      </c>
    </row>
    <row r="95" spans="1:40">
      <c r="A95" s="3">
        <v>37</v>
      </c>
      <c r="B95" s="3" t="s">
        <v>40</v>
      </c>
      <c r="C95" s="3" t="s">
        <v>354</v>
      </c>
      <c r="D95" s="3" t="s">
        <v>397</v>
      </c>
      <c r="E95" s="3" t="s">
        <v>398</v>
      </c>
      <c r="F95" s="3" t="s">
        <v>399</v>
      </c>
      <c r="G95" s="3" t="s">
        <v>333</v>
      </c>
      <c r="H95" s="3" t="s">
        <v>400</v>
      </c>
      <c r="I95" s="3">
        <v>34.711293699999999</v>
      </c>
      <c r="J95" s="3">
        <v>34.711298290000002</v>
      </c>
      <c r="K95" s="3">
        <v>-118.13051830000001</v>
      </c>
      <c r="L95" s="3">
        <v>-118.1255468</v>
      </c>
      <c r="M95" s="4">
        <v>39828</v>
      </c>
      <c r="N95" s="3">
        <v>1</v>
      </c>
      <c r="O95" s="3" t="s">
        <v>46</v>
      </c>
      <c r="P95" s="3">
        <v>2</v>
      </c>
      <c r="Q95" s="3">
        <v>0.3</v>
      </c>
      <c r="R95" s="3">
        <v>0.28499999999999998</v>
      </c>
      <c r="S95" s="3">
        <v>1.5000000000000013E-2</v>
      </c>
      <c r="T95" s="3">
        <v>2</v>
      </c>
      <c r="U95" s="3">
        <v>0.26850000000000002</v>
      </c>
      <c r="V95" s="3">
        <v>1.6500000000000001E-2</v>
      </c>
      <c r="W95" s="3">
        <v>0</v>
      </c>
      <c r="X95" s="3">
        <v>0</v>
      </c>
      <c r="Y95" s="3">
        <v>0</v>
      </c>
      <c r="Z95" s="3">
        <v>0</v>
      </c>
      <c r="AA95" s="3">
        <v>0.26179999999999998</v>
      </c>
      <c r="AB95" s="3">
        <v>0</v>
      </c>
      <c r="AC95" s="3">
        <v>0</v>
      </c>
      <c r="AD95" s="3">
        <v>0</v>
      </c>
      <c r="AE95" s="3">
        <v>0</v>
      </c>
      <c r="AF95" s="3">
        <v>2.3199999999999998E-2</v>
      </c>
      <c r="AG95" s="3"/>
      <c r="AH95" s="3">
        <v>243.9</v>
      </c>
      <c r="AI95" s="3">
        <v>7.0000000000000007E-2</v>
      </c>
      <c r="AJ95" s="3">
        <v>0.1</v>
      </c>
      <c r="AK95" s="3">
        <v>10.69</v>
      </c>
      <c r="AL95" s="5">
        <v>188.66666666666669</v>
      </c>
      <c r="AM95" s="3"/>
      <c r="AN95" s="1" t="s">
        <v>47</v>
      </c>
    </row>
    <row r="96" spans="1:40">
      <c r="A96" s="3">
        <v>37</v>
      </c>
      <c r="B96" s="3" t="s">
        <v>40</v>
      </c>
      <c r="C96" s="3" t="s">
        <v>354</v>
      </c>
      <c r="D96" s="3" t="s">
        <v>397</v>
      </c>
      <c r="E96" s="3" t="s">
        <v>401</v>
      </c>
      <c r="F96" s="3" t="s">
        <v>399</v>
      </c>
      <c r="G96" s="3" t="s">
        <v>400</v>
      </c>
      <c r="H96" s="3" t="s">
        <v>402</v>
      </c>
      <c r="I96" s="3">
        <v>34.711298290000002</v>
      </c>
      <c r="J96" s="3">
        <v>34.711303180000002</v>
      </c>
      <c r="K96" s="3">
        <v>-118.1255468</v>
      </c>
      <c r="L96" s="3">
        <v>-118.1171195</v>
      </c>
      <c r="M96" s="4">
        <v>39828</v>
      </c>
      <c r="N96" s="3">
        <v>1</v>
      </c>
      <c r="O96" s="3" t="s">
        <v>46</v>
      </c>
      <c r="P96" s="3">
        <v>2</v>
      </c>
      <c r="Q96" s="3">
        <v>0.5</v>
      </c>
      <c r="R96" s="3">
        <v>0.60009999999999997</v>
      </c>
      <c r="S96" s="3">
        <v>0.10009999999999997</v>
      </c>
      <c r="T96" s="3">
        <v>2</v>
      </c>
      <c r="U96" s="3">
        <v>0.6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0.56989999999999996</v>
      </c>
      <c r="AB96" s="3">
        <v>9.4999999999999998E-3</v>
      </c>
      <c r="AC96" s="3">
        <v>2.0500000000000001E-2</v>
      </c>
      <c r="AD96" s="3">
        <v>0</v>
      </c>
      <c r="AE96" s="3">
        <v>0</v>
      </c>
      <c r="AF96" s="3">
        <v>0</v>
      </c>
      <c r="AG96" s="3"/>
      <c r="AH96" s="3">
        <v>146.19999999999999</v>
      </c>
      <c r="AI96" s="3">
        <v>7.0000000000000007E-2</v>
      </c>
      <c r="AJ96" s="3">
        <v>0.05</v>
      </c>
      <c r="AK96" s="3">
        <v>8.26</v>
      </c>
      <c r="AL96" s="5">
        <v>905.26578903516088</v>
      </c>
      <c r="AM96" s="3" t="s">
        <v>403</v>
      </c>
      <c r="AN96" s="1" t="s">
        <v>91</v>
      </c>
    </row>
    <row r="97" spans="1:40">
      <c r="A97" s="3">
        <v>37</v>
      </c>
      <c r="B97" s="3" t="s">
        <v>40</v>
      </c>
      <c r="C97" s="3" t="s">
        <v>329</v>
      </c>
      <c r="D97" s="3" t="s">
        <v>404</v>
      </c>
      <c r="E97" s="3" t="s">
        <v>405</v>
      </c>
      <c r="F97" s="3" t="s">
        <v>406</v>
      </c>
      <c r="G97" s="3" t="s">
        <v>346</v>
      </c>
      <c r="H97" s="3" t="s">
        <v>407</v>
      </c>
      <c r="I97" s="3">
        <v>34.60169329</v>
      </c>
      <c r="J97" s="3">
        <v>34.605445869999997</v>
      </c>
      <c r="K97" s="3">
        <v>-118.1654298</v>
      </c>
      <c r="L97" s="3">
        <v>-118.1654377</v>
      </c>
      <c r="M97" s="4">
        <v>39828</v>
      </c>
      <c r="N97" s="3">
        <v>1</v>
      </c>
      <c r="O97" s="3" t="s">
        <v>46</v>
      </c>
      <c r="P97" s="3">
        <v>2</v>
      </c>
      <c r="Q97" s="3">
        <v>0.25</v>
      </c>
      <c r="R97" s="3">
        <v>0.2601</v>
      </c>
      <c r="S97" s="3">
        <v>1.0099999999999998E-2</v>
      </c>
      <c r="T97" s="3">
        <v>2</v>
      </c>
      <c r="U97" s="3">
        <v>0</v>
      </c>
      <c r="V97" s="3">
        <v>0.2601</v>
      </c>
      <c r="W97" s="3">
        <v>0</v>
      </c>
      <c r="X97" s="3">
        <v>0</v>
      </c>
      <c r="Y97" s="3">
        <v>0</v>
      </c>
      <c r="Z97" s="3">
        <v>0</v>
      </c>
      <c r="AA97" s="3">
        <v>0.2601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/>
      <c r="AH97" s="3">
        <v>220.1</v>
      </c>
      <c r="AI97" s="3">
        <v>0.18</v>
      </c>
      <c r="AJ97" s="3">
        <v>0.12</v>
      </c>
      <c r="AK97" s="3">
        <v>33.97</v>
      </c>
      <c r="AL97" s="5">
        <v>1341.8300653594772</v>
      </c>
      <c r="AM97" s="3"/>
      <c r="AN97" s="1" t="s">
        <v>47</v>
      </c>
    </row>
    <row r="98" spans="1:40">
      <c r="A98" s="3">
        <v>37</v>
      </c>
      <c r="B98" s="3" t="s">
        <v>40</v>
      </c>
      <c r="C98" s="3" t="s">
        <v>329</v>
      </c>
      <c r="D98" s="3" t="s">
        <v>408</v>
      </c>
      <c r="E98" s="3" t="s">
        <v>409</v>
      </c>
      <c r="F98" s="3" t="s">
        <v>410</v>
      </c>
      <c r="G98" s="3" t="s">
        <v>411</v>
      </c>
      <c r="H98" s="3" t="s">
        <v>380</v>
      </c>
      <c r="I98" s="3">
        <v>34.64562222</v>
      </c>
      <c r="J98" s="3">
        <v>34.660256850000003</v>
      </c>
      <c r="K98" s="3">
        <v>-118.2183785</v>
      </c>
      <c r="L98" s="3">
        <v>-118.21880899999999</v>
      </c>
      <c r="M98" s="4">
        <v>39828</v>
      </c>
      <c r="N98" s="3">
        <v>1</v>
      </c>
      <c r="O98" s="3" t="s">
        <v>46</v>
      </c>
      <c r="P98" s="3">
        <v>2</v>
      </c>
      <c r="Q98" s="3">
        <v>1</v>
      </c>
      <c r="R98" s="3">
        <v>1.0102</v>
      </c>
      <c r="S98" s="3">
        <v>1.0199999999999987E-2</v>
      </c>
      <c r="T98" s="3">
        <v>2</v>
      </c>
      <c r="U98" s="3">
        <v>0.1221</v>
      </c>
      <c r="V98" s="3">
        <v>0.8881</v>
      </c>
      <c r="W98" s="3">
        <v>0</v>
      </c>
      <c r="X98" s="3">
        <v>0</v>
      </c>
      <c r="Y98" s="3">
        <v>0</v>
      </c>
      <c r="Z98" s="3">
        <v>0</v>
      </c>
      <c r="AA98" s="3">
        <v>1.0102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/>
      <c r="AH98" s="3">
        <v>153.6</v>
      </c>
      <c r="AI98" s="3">
        <v>0.05</v>
      </c>
      <c r="AJ98" s="3">
        <v>0.12</v>
      </c>
      <c r="AK98" s="3">
        <v>0.97</v>
      </c>
      <c r="AL98" s="5">
        <v>34.290239556523467</v>
      </c>
      <c r="AM98" s="3"/>
      <c r="AN98" s="1" t="s">
        <v>91</v>
      </c>
    </row>
    <row r="99" spans="1:40">
      <c r="A99" s="3">
        <v>37</v>
      </c>
      <c r="B99" s="3" t="s">
        <v>40</v>
      </c>
      <c r="C99" s="3" t="s">
        <v>104</v>
      </c>
      <c r="D99" s="3" t="s">
        <v>412</v>
      </c>
      <c r="E99" s="3" t="s">
        <v>413</v>
      </c>
      <c r="F99" s="3" t="s">
        <v>414</v>
      </c>
      <c r="G99" s="3" t="s">
        <v>415</v>
      </c>
      <c r="H99" s="3" t="s">
        <v>416</v>
      </c>
      <c r="I99" s="3">
        <v>34.37933847</v>
      </c>
      <c r="J99" s="3">
        <v>34.375558130000002</v>
      </c>
      <c r="K99" s="3">
        <v>-118.5264937</v>
      </c>
      <c r="L99" s="3">
        <v>-118.5235905</v>
      </c>
      <c r="M99" s="4">
        <v>39826</v>
      </c>
      <c r="N99" s="3">
        <v>1</v>
      </c>
      <c r="O99" s="3" t="s">
        <v>46</v>
      </c>
      <c r="P99" s="3">
        <v>2</v>
      </c>
      <c r="Q99" s="3">
        <v>0.33</v>
      </c>
      <c r="R99" s="3">
        <v>0.31</v>
      </c>
      <c r="S99" s="3">
        <v>2.0000000000000018E-2</v>
      </c>
      <c r="T99" s="3">
        <v>2</v>
      </c>
      <c r="U99" s="3">
        <v>0</v>
      </c>
      <c r="V99" s="3">
        <v>0.31</v>
      </c>
      <c r="W99" s="3">
        <v>0</v>
      </c>
      <c r="X99" s="3">
        <v>0</v>
      </c>
      <c r="Y99" s="3">
        <v>0</v>
      </c>
      <c r="Z99" s="3">
        <v>0</v>
      </c>
      <c r="AA99" s="3">
        <v>0.29580000000000001</v>
      </c>
      <c r="AB99" s="3">
        <v>0</v>
      </c>
      <c r="AC99" s="3">
        <v>0</v>
      </c>
      <c r="AD99" s="3">
        <v>0</v>
      </c>
      <c r="AE99" s="3">
        <v>1.4200000000000001E-2</v>
      </c>
      <c r="AF99" s="3">
        <v>0</v>
      </c>
      <c r="AG99" s="3"/>
      <c r="AH99" s="3">
        <v>188.9</v>
      </c>
      <c r="AI99" s="3">
        <v>0.06</v>
      </c>
      <c r="AJ99" s="3">
        <v>0.12</v>
      </c>
      <c r="AK99" s="3">
        <v>16.82</v>
      </c>
      <c r="AL99" s="5">
        <v>514</v>
      </c>
      <c r="AM99" s="3" t="s">
        <v>417</v>
      </c>
      <c r="AN99" s="1" t="s">
        <v>47</v>
      </c>
    </row>
    <row r="100" spans="1:40">
      <c r="A100" s="3">
        <v>37</v>
      </c>
      <c r="B100" s="3" t="s">
        <v>40</v>
      </c>
      <c r="C100" s="3" t="s">
        <v>104</v>
      </c>
      <c r="D100" s="3" t="s">
        <v>418</v>
      </c>
      <c r="E100" s="3" t="s">
        <v>419</v>
      </c>
      <c r="F100" s="3" t="s">
        <v>420</v>
      </c>
      <c r="G100" s="3" t="s">
        <v>421</v>
      </c>
      <c r="H100" s="3" t="s">
        <v>422</v>
      </c>
      <c r="I100" s="3">
        <v>34.379135499999997</v>
      </c>
      <c r="J100" s="3">
        <v>34.37970601</v>
      </c>
      <c r="K100" s="3">
        <v>-118.5670147</v>
      </c>
      <c r="L100" s="3">
        <v>-118.5407537</v>
      </c>
      <c r="M100" s="4">
        <v>39826</v>
      </c>
      <c r="N100" s="3">
        <v>1</v>
      </c>
      <c r="O100" s="3" t="s">
        <v>46</v>
      </c>
      <c r="P100" s="3">
        <v>6</v>
      </c>
      <c r="Q100" s="3">
        <v>1.5</v>
      </c>
      <c r="R100" s="3">
        <v>1.5202</v>
      </c>
      <c r="S100" s="3">
        <v>2.0199999999999996E-2</v>
      </c>
      <c r="T100" s="3">
        <v>2</v>
      </c>
      <c r="U100" s="3">
        <v>0.6663</v>
      </c>
      <c r="V100" s="3">
        <v>0.48230000000000001</v>
      </c>
      <c r="W100" s="3">
        <v>0.37169999999999997</v>
      </c>
      <c r="X100" s="3">
        <v>0</v>
      </c>
      <c r="Y100" s="3">
        <v>0</v>
      </c>
      <c r="Z100" s="3">
        <v>0</v>
      </c>
      <c r="AA100" s="3">
        <v>1.3245</v>
      </c>
      <c r="AB100" s="3">
        <v>0.19570000000000001</v>
      </c>
      <c r="AC100" s="3">
        <v>0</v>
      </c>
      <c r="AD100" s="3">
        <v>0</v>
      </c>
      <c r="AE100" s="3">
        <v>0</v>
      </c>
      <c r="AF100" s="3">
        <v>0</v>
      </c>
      <c r="AG100" s="3">
        <v>0.12</v>
      </c>
      <c r="AH100" s="3">
        <v>232.4</v>
      </c>
      <c r="AI100" s="3">
        <v>0.13</v>
      </c>
      <c r="AJ100" s="3">
        <v>0.26</v>
      </c>
      <c r="AK100" s="3">
        <v>24.8</v>
      </c>
      <c r="AL100" s="5">
        <v>1070.319694777003</v>
      </c>
      <c r="AM100" s="3"/>
      <c r="AN100" s="1" t="s">
        <v>47</v>
      </c>
    </row>
    <row r="101" spans="1:40">
      <c r="A101" s="3">
        <v>37</v>
      </c>
      <c r="B101" s="3" t="s">
        <v>40</v>
      </c>
      <c r="C101" s="3" t="s">
        <v>104</v>
      </c>
      <c r="D101" s="3" t="s">
        <v>418</v>
      </c>
      <c r="E101" s="3" t="s">
        <v>423</v>
      </c>
      <c r="F101" s="3" t="s">
        <v>420</v>
      </c>
      <c r="G101" s="3" t="s">
        <v>424</v>
      </c>
      <c r="H101" s="3" t="s">
        <v>186</v>
      </c>
      <c r="I101" s="3">
        <v>34.37970601</v>
      </c>
      <c r="J101" s="3">
        <v>34.381397079999999</v>
      </c>
      <c r="K101" s="3">
        <v>-118.5407537</v>
      </c>
      <c r="L101" s="3">
        <v>-118.52989669999999</v>
      </c>
      <c r="M101" s="4">
        <v>39826</v>
      </c>
      <c r="N101" s="3">
        <v>1</v>
      </c>
      <c r="O101" s="3" t="s">
        <v>46</v>
      </c>
      <c r="P101" s="3">
        <v>4</v>
      </c>
      <c r="Q101" s="3">
        <v>0.7</v>
      </c>
      <c r="R101" s="3">
        <v>0.64510000000000001</v>
      </c>
      <c r="S101" s="3">
        <v>5.4899999999999949E-2</v>
      </c>
      <c r="T101" s="3">
        <v>2</v>
      </c>
      <c r="U101" s="3">
        <v>0.19570000000000001</v>
      </c>
      <c r="V101" s="3">
        <v>0.44940000000000002</v>
      </c>
      <c r="W101" s="3">
        <v>0</v>
      </c>
      <c r="X101" s="3">
        <v>0</v>
      </c>
      <c r="Y101" s="3">
        <v>0</v>
      </c>
      <c r="Z101" s="3">
        <v>0</v>
      </c>
      <c r="AA101" s="3">
        <v>0.51200000000000001</v>
      </c>
      <c r="AB101" s="3">
        <v>0.1331</v>
      </c>
      <c r="AC101" s="3">
        <v>0</v>
      </c>
      <c r="AD101" s="3">
        <v>0</v>
      </c>
      <c r="AE101" s="3">
        <v>0</v>
      </c>
      <c r="AF101" s="3">
        <v>0</v>
      </c>
      <c r="AG101" s="3">
        <v>0.18</v>
      </c>
      <c r="AH101" s="3">
        <v>149.1</v>
      </c>
      <c r="AI101" s="3">
        <v>0.09</v>
      </c>
      <c r="AJ101" s="3">
        <v>0.1</v>
      </c>
      <c r="AK101" s="3">
        <v>26.48</v>
      </c>
      <c r="AL101" s="5">
        <v>487.58332041543952</v>
      </c>
      <c r="AM101" s="3"/>
      <c r="AN101" s="1" t="s">
        <v>91</v>
      </c>
    </row>
    <row r="102" spans="1:40">
      <c r="A102" s="3">
        <v>37</v>
      </c>
      <c r="B102" s="3" t="s">
        <v>40</v>
      </c>
      <c r="C102" s="3" t="s">
        <v>104</v>
      </c>
      <c r="D102" s="3" t="s">
        <v>425</v>
      </c>
      <c r="E102" s="3" t="s">
        <v>426</v>
      </c>
      <c r="F102" s="3" t="s">
        <v>427</v>
      </c>
      <c r="G102" s="3" t="s">
        <v>428</v>
      </c>
      <c r="H102" s="3" t="s">
        <v>429</v>
      </c>
      <c r="I102" s="3">
        <v>34.364251060000001</v>
      </c>
      <c r="J102" s="3">
        <v>34.374289169999997</v>
      </c>
      <c r="K102" s="3">
        <v>-118.5528681</v>
      </c>
      <c r="L102" s="3">
        <v>-118.5572205</v>
      </c>
      <c r="M102" s="4">
        <v>39826</v>
      </c>
      <c r="N102" s="3">
        <v>1</v>
      </c>
      <c r="O102" s="3" t="s">
        <v>46</v>
      </c>
      <c r="P102" s="3">
        <v>2</v>
      </c>
      <c r="Q102" s="3">
        <v>0.78</v>
      </c>
      <c r="R102" s="3">
        <v>0.80010000000000003</v>
      </c>
      <c r="S102" s="3">
        <v>2.0100000000000007E-2</v>
      </c>
      <c r="T102" s="3">
        <v>2</v>
      </c>
      <c r="U102" s="3">
        <v>0</v>
      </c>
      <c r="V102" s="3">
        <v>0.79969999999999997</v>
      </c>
      <c r="W102" s="3">
        <v>0</v>
      </c>
      <c r="X102" s="3">
        <v>0</v>
      </c>
      <c r="Y102" s="3">
        <v>0</v>
      </c>
      <c r="Z102" s="3">
        <v>0</v>
      </c>
      <c r="AA102" s="3">
        <v>0.31419999999999998</v>
      </c>
      <c r="AB102" s="3">
        <v>7.0099999999999996E-2</v>
      </c>
      <c r="AC102" s="3">
        <v>0.3528</v>
      </c>
      <c r="AD102" s="3">
        <v>6.2600000000000003E-2</v>
      </c>
      <c r="AE102" s="3">
        <v>0</v>
      </c>
      <c r="AF102" s="3">
        <v>0</v>
      </c>
      <c r="AG102" s="3"/>
      <c r="AH102" s="3">
        <v>183.7</v>
      </c>
      <c r="AI102" s="3">
        <v>0.18</v>
      </c>
      <c r="AJ102" s="3">
        <v>0.16</v>
      </c>
      <c r="AK102" s="3">
        <v>28.73</v>
      </c>
      <c r="AL102" s="5">
        <v>37.482814648168976</v>
      </c>
      <c r="AM102" s="3"/>
      <c r="AN102" s="1" t="s">
        <v>47</v>
      </c>
    </row>
    <row r="103" spans="1:40">
      <c r="A103" s="3">
        <v>37</v>
      </c>
      <c r="B103" s="3" t="s">
        <v>40</v>
      </c>
      <c r="C103" s="3" t="s">
        <v>104</v>
      </c>
      <c r="D103" s="3" t="s">
        <v>425</v>
      </c>
      <c r="E103" s="3" t="s">
        <v>430</v>
      </c>
      <c r="F103" s="3" t="s">
        <v>427</v>
      </c>
      <c r="G103" s="3" t="s">
        <v>429</v>
      </c>
      <c r="H103" s="3" t="s">
        <v>431</v>
      </c>
      <c r="I103" s="3">
        <v>34.374289169999997</v>
      </c>
      <c r="J103" s="3">
        <v>34.393584619999999</v>
      </c>
      <c r="K103" s="3">
        <v>-118.5572205</v>
      </c>
      <c r="L103" s="3">
        <v>-118.5439533</v>
      </c>
      <c r="M103" s="4">
        <v>39826</v>
      </c>
      <c r="N103" s="3">
        <v>1</v>
      </c>
      <c r="O103" s="3" t="s">
        <v>46</v>
      </c>
      <c r="P103" s="3">
        <v>4</v>
      </c>
      <c r="Q103" s="3">
        <v>1.7</v>
      </c>
      <c r="R103" s="3">
        <v>1.7053</v>
      </c>
      <c r="S103" s="3">
        <v>5.3000000000000824E-3</v>
      </c>
      <c r="T103" s="3">
        <v>2</v>
      </c>
      <c r="U103" s="3">
        <v>0</v>
      </c>
      <c r="V103" s="3">
        <v>1.4132</v>
      </c>
      <c r="W103" s="3">
        <v>0.29210000000000003</v>
      </c>
      <c r="X103" s="3">
        <v>0</v>
      </c>
      <c r="Y103" s="3">
        <v>0</v>
      </c>
      <c r="Z103" s="3">
        <v>0</v>
      </c>
      <c r="AA103" s="3">
        <v>0.98440000000000005</v>
      </c>
      <c r="AB103" s="3">
        <v>0.68130000000000002</v>
      </c>
      <c r="AC103" s="3">
        <v>0</v>
      </c>
      <c r="AD103" s="3">
        <v>3.95E-2</v>
      </c>
      <c r="AE103" s="3">
        <v>0</v>
      </c>
      <c r="AF103" s="3">
        <v>0</v>
      </c>
      <c r="AG103" s="3">
        <v>0.46</v>
      </c>
      <c r="AH103" s="3">
        <v>145.1</v>
      </c>
      <c r="AI103" s="3">
        <v>0.09</v>
      </c>
      <c r="AJ103" s="3">
        <v>0.15</v>
      </c>
      <c r="AK103" s="3">
        <v>4.26</v>
      </c>
      <c r="AL103" s="5">
        <v>160.62862839383098</v>
      </c>
      <c r="AM103" s="3"/>
      <c r="AN103" s="1" t="s">
        <v>91</v>
      </c>
    </row>
    <row r="104" spans="1:40">
      <c r="A104" s="3">
        <v>37</v>
      </c>
      <c r="B104" s="3" t="s">
        <v>40</v>
      </c>
      <c r="C104" s="3" t="s">
        <v>104</v>
      </c>
      <c r="D104" s="3" t="s">
        <v>432</v>
      </c>
      <c r="E104" s="3" t="s">
        <v>433</v>
      </c>
      <c r="F104" s="3" t="s">
        <v>422</v>
      </c>
      <c r="G104" s="3" t="s">
        <v>420</v>
      </c>
      <c r="H104" s="3" t="s">
        <v>434</v>
      </c>
      <c r="I104" s="3">
        <v>34.379790900000003</v>
      </c>
      <c r="J104" s="3">
        <v>34.39625642</v>
      </c>
      <c r="K104" s="3">
        <v>-118.5406919</v>
      </c>
      <c r="L104" s="3">
        <v>-118.5530657</v>
      </c>
      <c r="M104" s="4">
        <v>39826</v>
      </c>
      <c r="N104" s="3">
        <v>1</v>
      </c>
      <c r="O104" s="3" t="s">
        <v>46</v>
      </c>
      <c r="P104" s="3">
        <v>4</v>
      </c>
      <c r="Q104" s="3">
        <v>1.32</v>
      </c>
      <c r="R104" s="3">
        <v>1.3502000000000001</v>
      </c>
      <c r="S104" s="3">
        <v>3.0200000000000005E-2</v>
      </c>
      <c r="T104" s="3">
        <v>2</v>
      </c>
      <c r="U104" s="3">
        <v>0.69130000000000003</v>
      </c>
      <c r="V104" s="3">
        <v>0.65869999999999995</v>
      </c>
      <c r="W104" s="3">
        <v>0</v>
      </c>
      <c r="X104" s="3">
        <v>0</v>
      </c>
      <c r="Y104" s="3">
        <v>0</v>
      </c>
      <c r="Z104" s="3">
        <v>0</v>
      </c>
      <c r="AA104" s="3">
        <v>1.35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0.19</v>
      </c>
      <c r="AH104" s="3">
        <v>139.5</v>
      </c>
      <c r="AI104" s="3">
        <v>0.12</v>
      </c>
      <c r="AJ104" s="3">
        <v>7.0000000000000007E-2</v>
      </c>
      <c r="AK104" s="3">
        <v>4.4400000000000004</v>
      </c>
      <c r="AL104" s="5">
        <v>64.175677677381131</v>
      </c>
      <c r="AM104" s="3"/>
      <c r="AN104" s="1" t="s">
        <v>91</v>
      </c>
    </row>
    <row r="105" spans="1:40">
      <c r="A105" s="3">
        <v>37</v>
      </c>
      <c r="B105" s="3" t="s">
        <v>40</v>
      </c>
      <c r="C105" s="3" t="s">
        <v>104</v>
      </c>
      <c r="D105" s="3" t="s">
        <v>435</v>
      </c>
      <c r="E105" s="3" t="s">
        <v>436</v>
      </c>
      <c r="F105" s="3" t="s">
        <v>437</v>
      </c>
      <c r="G105" s="3" t="s">
        <v>438</v>
      </c>
      <c r="H105" s="3" t="s">
        <v>439</v>
      </c>
      <c r="I105" s="3">
        <v>34.393140019999997</v>
      </c>
      <c r="J105" s="3">
        <v>34.375575869999999</v>
      </c>
      <c r="K105" s="3">
        <v>-118.5378946</v>
      </c>
      <c r="L105" s="3">
        <v>-118.5242599</v>
      </c>
      <c r="M105" s="4">
        <v>39826</v>
      </c>
      <c r="N105" s="3">
        <v>2</v>
      </c>
      <c r="O105" s="3" t="s">
        <v>46</v>
      </c>
      <c r="P105" s="3">
        <v>4</v>
      </c>
      <c r="Q105" s="3">
        <v>1.38</v>
      </c>
      <c r="R105" s="3">
        <v>1.4502999999999999</v>
      </c>
      <c r="S105" s="3">
        <v>7.0300000000000029E-2</v>
      </c>
      <c r="T105" s="3">
        <v>2</v>
      </c>
      <c r="U105" s="3">
        <v>0</v>
      </c>
      <c r="V105" s="3">
        <v>1.4502999999999999</v>
      </c>
      <c r="W105" s="3">
        <v>0</v>
      </c>
      <c r="X105" s="3">
        <v>0</v>
      </c>
      <c r="Y105" s="3">
        <v>0</v>
      </c>
      <c r="Z105" s="3">
        <v>0</v>
      </c>
      <c r="AA105" s="3">
        <v>1.2442</v>
      </c>
      <c r="AB105" s="3">
        <v>1.01E-2</v>
      </c>
      <c r="AC105" s="3">
        <v>0.10009999999999999</v>
      </c>
      <c r="AD105" s="3">
        <v>9.5899999999999999E-2</v>
      </c>
      <c r="AE105" s="3">
        <v>0</v>
      </c>
      <c r="AF105" s="3">
        <v>0</v>
      </c>
      <c r="AG105" s="3">
        <v>0.17</v>
      </c>
      <c r="AH105" s="3">
        <v>184.2</v>
      </c>
      <c r="AI105" s="3">
        <v>0.21</v>
      </c>
      <c r="AJ105" s="3">
        <v>0.11</v>
      </c>
      <c r="AK105" s="3">
        <v>12.36</v>
      </c>
      <c r="AL105" s="5">
        <v>212.48707164035028</v>
      </c>
      <c r="AM105" s="3" t="s">
        <v>440</v>
      </c>
      <c r="AN105" s="1" t="s">
        <v>47</v>
      </c>
    </row>
    <row r="106" spans="1:40">
      <c r="A106" s="3">
        <v>37</v>
      </c>
      <c r="B106" s="3" t="s">
        <v>40</v>
      </c>
      <c r="C106" s="3" t="s">
        <v>104</v>
      </c>
      <c r="D106" s="3" t="s">
        <v>441</v>
      </c>
      <c r="E106" s="3" t="s">
        <v>442</v>
      </c>
      <c r="F106" s="3" t="s">
        <v>443</v>
      </c>
      <c r="G106" s="3" t="s">
        <v>444</v>
      </c>
      <c r="H106" s="3" t="s">
        <v>420</v>
      </c>
      <c r="I106" s="3">
        <v>34.368164030000003</v>
      </c>
      <c r="J106" s="3">
        <v>34.379809379999998</v>
      </c>
      <c r="K106" s="3">
        <v>-118.5394034</v>
      </c>
      <c r="L106" s="3">
        <v>-118.5406931</v>
      </c>
      <c r="M106" s="4">
        <v>39827</v>
      </c>
      <c r="N106" s="3">
        <v>1</v>
      </c>
      <c r="O106" s="3" t="s">
        <v>46</v>
      </c>
      <c r="P106" s="3">
        <v>4</v>
      </c>
      <c r="Q106" s="3">
        <v>0.82</v>
      </c>
      <c r="R106" s="3">
        <v>0.81010000000000004</v>
      </c>
      <c r="S106" s="3">
        <v>9.8999999999999089E-3</v>
      </c>
      <c r="T106" s="3">
        <v>2</v>
      </c>
      <c r="U106" s="3">
        <v>0</v>
      </c>
      <c r="V106" s="3">
        <v>0.73440000000000005</v>
      </c>
      <c r="W106" s="3">
        <v>7.5700000000000003E-2</v>
      </c>
      <c r="X106" s="3">
        <v>0</v>
      </c>
      <c r="Y106" s="3">
        <v>0</v>
      </c>
      <c r="Z106" s="3">
        <v>0</v>
      </c>
      <c r="AA106" s="3">
        <v>0.63700000000000001</v>
      </c>
      <c r="AB106" s="3">
        <v>3.3700000000000001E-2</v>
      </c>
      <c r="AC106" s="3">
        <v>0.1164</v>
      </c>
      <c r="AD106" s="3">
        <v>2.3099999999999999E-2</v>
      </c>
      <c r="AE106" s="3">
        <v>0</v>
      </c>
      <c r="AF106" s="3">
        <v>0</v>
      </c>
      <c r="AG106" s="3"/>
      <c r="AH106" s="3">
        <v>226.5</v>
      </c>
      <c r="AI106" s="3">
        <v>0.08</v>
      </c>
      <c r="AJ106" s="3">
        <v>0.13</v>
      </c>
      <c r="AK106" s="3">
        <v>12.6</v>
      </c>
      <c r="AL106" s="5">
        <v>231.34180965312925</v>
      </c>
      <c r="AM106" s="3"/>
      <c r="AN106" s="1" t="s">
        <v>47</v>
      </c>
    </row>
    <row r="107" spans="1:40">
      <c r="A107" s="3">
        <v>37</v>
      </c>
      <c r="B107" s="3" t="s">
        <v>40</v>
      </c>
      <c r="C107" s="3" t="s">
        <v>104</v>
      </c>
      <c r="D107" s="3" t="s">
        <v>445</v>
      </c>
      <c r="E107" s="3" t="s">
        <v>446</v>
      </c>
      <c r="F107" s="3" t="s">
        <v>447</v>
      </c>
      <c r="G107" s="3" t="s">
        <v>119</v>
      </c>
      <c r="H107" s="3" t="s">
        <v>448</v>
      </c>
      <c r="I107" s="3">
        <v>34.410088209999998</v>
      </c>
      <c r="J107" s="3">
        <v>34.403260070000002</v>
      </c>
      <c r="K107" s="3">
        <v>-118.475196</v>
      </c>
      <c r="L107" s="3">
        <v>-118.4577689</v>
      </c>
      <c r="M107" s="4">
        <v>39826</v>
      </c>
      <c r="N107" s="3">
        <v>2</v>
      </c>
      <c r="O107" s="3" t="s">
        <v>46</v>
      </c>
      <c r="P107" s="3">
        <v>6</v>
      </c>
      <c r="Q107" s="3">
        <v>1.3</v>
      </c>
      <c r="R107" s="3">
        <v>1.1452</v>
      </c>
      <c r="S107" s="3">
        <v>0.15480000000000005</v>
      </c>
      <c r="T107" s="3">
        <v>2</v>
      </c>
      <c r="U107" s="3">
        <v>0.23430000000000001</v>
      </c>
      <c r="V107" s="3">
        <v>0.35809999999999997</v>
      </c>
      <c r="W107" s="3">
        <v>0.45700000000000002</v>
      </c>
      <c r="X107" s="3">
        <v>9.5899999999999999E-2</v>
      </c>
      <c r="Y107" s="3">
        <v>0</v>
      </c>
      <c r="Z107" s="3">
        <v>0</v>
      </c>
      <c r="AA107" s="3">
        <v>0.60250000000000004</v>
      </c>
      <c r="AB107" s="3">
        <v>0.48830000000000001</v>
      </c>
      <c r="AC107" s="3">
        <v>1.7899999999999999E-2</v>
      </c>
      <c r="AD107" s="3">
        <v>2.0199999999999999E-2</v>
      </c>
      <c r="AE107" s="3">
        <v>1.6299999999999999E-2</v>
      </c>
      <c r="AF107" s="3">
        <v>0</v>
      </c>
      <c r="AG107" s="3"/>
      <c r="AH107" s="3">
        <v>151</v>
      </c>
      <c r="AI107" s="3">
        <v>7.0000000000000007E-2</v>
      </c>
      <c r="AJ107" s="3">
        <v>0.11</v>
      </c>
      <c r="AK107" s="3">
        <v>5.73</v>
      </c>
      <c r="AL107" s="5">
        <v>167.45546629409711</v>
      </c>
      <c r="AM107" s="3"/>
      <c r="AN107" s="1" t="s">
        <v>91</v>
      </c>
    </row>
    <row r="108" spans="1:40">
      <c r="A108" s="3">
        <v>37</v>
      </c>
      <c r="B108" s="3" t="s">
        <v>40</v>
      </c>
      <c r="C108" s="3" t="s">
        <v>104</v>
      </c>
      <c r="D108" s="3" t="s">
        <v>449</v>
      </c>
      <c r="E108" s="3" t="s">
        <v>450</v>
      </c>
      <c r="F108" s="3" t="s">
        <v>451</v>
      </c>
      <c r="G108" s="3" t="s">
        <v>422</v>
      </c>
      <c r="H108" s="3" t="s">
        <v>439</v>
      </c>
      <c r="I108" s="3">
        <v>34.387612830000002</v>
      </c>
      <c r="J108" s="3">
        <v>34.390206990000003</v>
      </c>
      <c r="K108" s="3">
        <v>-118.5457351</v>
      </c>
      <c r="L108" s="3">
        <v>-118.54122</v>
      </c>
      <c r="M108" s="4">
        <v>39826</v>
      </c>
      <c r="N108" s="3">
        <v>1</v>
      </c>
      <c r="O108" s="3" t="s">
        <v>46</v>
      </c>
      <c r="P108" s="3">
        <v>2</v>
      </c>
      <c r="Q108" s="3">
        <v>0.31</v>
      </c>
      <c r="R108" s="3">
        <v>0.31509999999999999</v>
      </c>
      <c r="S108" s="3">
        <v>5.0999999999999934E-3</v>
      </c>
      <c r="T108" s="3">
        <v>2</v>
      </c>
      <c r="U108" s="3">
        <v>0</v>
      </c>
      <c r="V108" s="3">
        <v>0.315</v>
      </c>
      <c r="W108" s="3">
        <v>0</v>
      </c>
      <c r="X108" s="3">
        <v>0</v>
      </c>
      <c r="Y108" s="3">
        <v>0</v>
      </c>
      <c r="Z108" s="3">
        <v>0</v>
      </c>
      <c r="AA108" s="3">
        <v>0.315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/>
      <c r="AH108" s="3">
        <v>183.3</v>
      </c>
      <c r="AI108" s="3">
        <v>0.05</v>
      </c>
      <c r="AJ108" s="3">
        <v>0.1</v>
      </c>
      <c r="AK108" s="3">
        <v>0.3</v>
      </c>
      <c r="AL108" s="5">
        <v>62.805458584576321</v>
      </c>
      <c r="AM108" s="3"/>
      <c r="AN108" s="1" t="s">
        <v>47</v>
      </c>
    </row>
    <row r="109" spans="1:40">
      <c r="A109" s="3">
        <v>37</v>
      </c>
      <c r="B109" s="3" t="s">
        <v>40</v>
      </c>
      <c r="C109" s="3" t="s">
        <v>104</v>
      </c>
      <c r="D109" s="3" t="s">
        <v>449</v>
      </c>
      <c r="E109" s="3" t="s">
        <v>452</v>
      </c>
      <c r="F109" s="3" t="s">
        <v>451</v>
      </c>
      <c r="G109" s="3" t="s">
        <v>439</v>
      </c>
      <c r="H109" s="3" t="s">
        <v>453</v>
      </c>
      <c r="I109" s="3">
        <v>34.390206990000003</v>
      </c>
      <c r="J109" s="3">
        <v>34.391732169999997</v>
      </c>
      <c r="K109" s="3">
        <v>-118.54122</v>
      </c>
      <c r="L109" s="3">
        <v>-118.5383587</v>
      </c>
      <c r="M109" s="4">
        <v>39826</v>
      </c>
      <c r="N109" s="3">
        <v>1</v>
      </c>
      <c r="O109" s="3" t="s">
        <v>46</v>
      </c>
      <c r="P109" s="3">
        <v>2</v>
      </c>
      <c r="Q109" s="3">
        <v>0.28000000000000003</v>
      </c>
      <c r="R109" s="3">
        <v>0.19500000000000001</v>
      </c>
      <c r="S109" s="3">
        <v>8.500000000000002E-2</v>
      </c>
      <c r="T109" s="3">
        <v>2</v>
      </c>
      <c r="U109" s="3">
        <v>0.19500000000000001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0.19500000000000001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/>
      <c r="AH109" s="3">
        <v>328.8</v>
      </c>
      <c r="AI109" s="3">
        <v>0.05</v>
      </c>
      <c r="AJ109" s="3">
        <v>7.0000000000000007E-2</v>
      </c>
      <c r="AK109" s="3">
        <v>5.15</v>
      </c>
      <c r="AL109" s="5">
        <v>294.76923076923072</v>
      </c>
      <c r="AM109" s="3"/>
      <c r="AN109" s="1" t="s">
        <v>47</v>
      </c>
    </row>
    <row r="110" spans="1:40">
      <c r="A110" s="3">
        <v>37</v>
      </c>
      <c r="B110" s="3" t="s">
        <v>40</v>
      </c>
      <c r="C110" s="3" t="s">
        <v>104</v>
      </c>
      <c r="D110" s="3" t="s">
        <v>454</v>
      </c>
      <c r="E110" s="3" t="s">
        <v>455</v>
      </c>
      <c r="F110" s="3" t="s">
        <v>456</v>
      </c>
      <c r="G110" s="3" t="s">
        <v>324</v>
      </c>
      <c r="H110" s="3" t="s">
        <v>457</v>
      </c>
      <c r="I110" s="3">
        <v>34.413583670000001</v>
      </c>
      <c r="J110" s="3">
        <v>34.434652</v>
      </c>
      <c r="K110" s="3">
        <v>-118.5409406</v>
      </c>
      <c r="L110" s="3">
        <v>-118.52328610000001</v>
      </c>
      <c r="M110" s="4">
        <v>39826</v>
      </c>
      <c r="N110" s="3">
        <v>2</v>
      </c>
      <c r="O110" s="3" t="s">
        <v>46</v>
      </c>
      <c r="P110" s="3">
        <v>6</v>
      </c>
      <c r="Q110" s="3">
        <v>2.0699999999999998</v>
      </c>
      <c r="R110" s="3">
        <v>2.0352999999999999</v>
      </c>
      <c r="S110" s="3">
        <v>3.4699999999999953E-2</v>
      </c>
      <c r="T110" s="3">
        <v>2</v>
      </c>
      <c r="U110" s="3">
        <v>0.37030000000000002</v>
      </c>
      <c r="V110" s="3">
        <v>1.6645000000000001</v>
      </c>
      <c r="W110" s="3">
        <v>0</v>
      </c>
      <c r="X110" s="3">
        <v>0</v>
      </c>
      <c r="Y110" s="3">
        <v>0</v>
      </c>
      <c r="Z110" s="3">
        <v>0</v>
      </c>
      <c r="AA110" s="3">
        <v>1.9536</v>
      </c>
      <c r="AB110" s="3">
        <v>8.1100000000000005E-2</v>
      </c>
      <c r="AC110" s="3">
        <v>0</v>
      </c>
      <c r="AD110" s="3">
        <v>0</v>
      </c>
      <c r="AE110" s="3">
        <v>0</v>
      </c>
      <c r="AF110" s="3">
        <v>0</v>
      </c>
      <c r="AG110" s="3">
        <v>0.19</v>
      </c>
      <c r="AH110" s="3">
        <v>161.1</v>
      </c>
      <c r="AI110" s="3">
        <v>0.12</v>
      </c>
      <c r="AJ110" s="3">
        <v>0.16</v>
      </c>
      <c r="AK110" s="3">
        <v>0</v>
      </c>
      <c r="AL110" s="5">
        <v>0</v>
      </c>
      <c r="AM110" s="3"/>
      <c r="AN110" s="1" t="s">
        <v>91</v>
      </c>
    </row>
    <row r="111" spans="1:40">
      <c r="A111" s="3">
        <v>37</v>
      </c>
      <c r="B111" s="3" t="s">
        <v>40</v>
      </c>
      <c r="C111" s="3" t="s">
        <v>104</v>
      </c>
      <c r="D111" s="3" t="s">
        <v>454</v>
      </c>
      <c r="E111" s="3" t="s">
        <v>458</v>
      </c>
      <c r="F111" s="3" t="s">
        <v>456</v>
      </c>
      <c r="G111" s="3" t="s">
        <v>457</v>
      </c>
      <c r="H111" s="3" t="s">
        <v>459</v>
      </c>
      <c r="I111" s="3">
        <v>34.434652</v>
      </c>
      <c r="J111" s="3">
        <v>34.439838600000002</v>
      </c>
      <c r="K111" s="3">
        <v>-118.52328610000001</v>
      </c>
      <c r="L111" s="3">
        <v>-118.5145053</v>
      </c>
      <c r="M111" s="4">
        <v>39826</v>
      </c>
      <c r="N111" s="3">
        <v>2</v>
      </c>
      <c r="O111" s="3" t="s">
        <v>46</v>
      </c>
      <c r="P111" s="3">
        <v>4</v>
      </c>
      <c r="Q111" s="3">
        <v>0.64</v>
      </c>
      <c r="R111" s="3">
        <v>0.62509999999999999</v>
      </c>
      <c r="S111" s="3">
        <v>1.4900000000000024E-2</v>
      </c>
      <c r="T111" s="3">
        <v>2</v>
      </c>
      <c r="U111" s="3">
        <v>0</v>
      </c>
      <c r="V111" s="3">
        <v>0.62470000000000003</v>
      </c>
      <c r="W111" s="3">
        <v>0</v>
      </c>
      <c r="X111" s="3">
        <v>0</v>
      </c>
      <c r="Y111" s="3">
        <v>0</v>
      </c>
      <c r="Z111" s="3">
        <v>0</v>
      </c>
      <c r="AA111" s="3">
        <v>0.55810000000000004</v>
      </c>
      <c r="AB111" s="3">
        <v>6.6600000000000006E-2</v>
      </c>
      <c r="AC111" s="3">
        <v>0</v>
      </c>
      <c r="AD111" s="3">
        <v>0</v>
      </c>
      <c r="AE111" s="3">
        <v>0</v>
      </c>
      <c r="AF111" s="3">
        <v>0</v>
      </c>
      <c r="AG111" s="3"/>
      <c r="AH111" s="3">
        <v>130.80000000000001</v>
      </c>
      <c r="AI111" s="3">
        <v>0.28000000000000003</v>
      </c>
      <c r="AJ111" s="3">
        <v>0.22</v>
      </c>
      <c r="AK111" s="3">
        <v>13.53</v>
      </c>
      <c r="AL111" s="5">
        <v>42.233242681171014</v>
      </c>
      <c r="AM111" s="3"/>
      <c r="AN111" s="1" t="s">
        <v>91</v>
      </c>
    </row>
    <row r="112" spans="1:40">
      <c r="A112" s="3">
        <v>37</v>
      </c>
      <c r="B112" s="3" t="s">
        <v>40</v>
      </c>
      <c r="C112" s="3" t="s">
        <v>104</v>
      </c>
      <c r="D112" s="3" t="s">
        <v>454</v>
      </c>
      <c r="E112" s="3" t="s">
        <v>460</v>
      </c>
      <c r="F112" s="3" t="s">
        <v>456</v>
      </c>
      <c r="G112" s="3" t="s">
        <v>459</v>
      </c>
      <c r="H112" s="3" t="s">
        <v>461</v>
      </c>
      <c r="I112" s="3">
        <v>34.439838600000002</v>
      </c>
      <c r="J112" s="3">
        <v>34.442522320000002</v>
      </c>
      <c r="K112" s="3">
        <v>-118.5145053</v>
      </c>
      <c r="L112" s="3">
        <v>-118.5122264</v>
      </c>
      <c r="M112" s="4">
        <v>39826</v>
      </c>
      <c r="N112" s="3">
        <v>1</v>
      </c>
      <c r="O112" s="3" t="s">
        <v>46</v>
      </c>
      <c r="P112" s="3">
        <v>4</v>
      </c>
      <c r="Q112" s="3">
        <v>0.25</v>
      </c>
      <c r="R112" s="3">
        <v>0.2301</v>
      </c>
      <c r="S112" s="3">
        <v>1.9900000000000001E-2</v>
      </c>
      <c r="T112" s="3">
        <v>2</v>
      </c>
      <c r="U112" s="3">
        <v>6.6699999999999995E-2</v>
      </c>
      <c r="V112" s="3">
        <v>0.16339999999999999</v>
      </c>
      <c r="W112" s="3">
        <v>0</v>
      </c>
      <c r="X112" s="3">
        <v>0</v>
      </c>
      <c r="Y112" s="3">
        <v>0</v>
      </c>
      <c r="Z112" s="3">
        <v>0</v>
      </c>
      <c r="AA112" s="3">
        <v>5.1299999999999998E-2</v>
      </c>
      <c r="AB112" s="3">
        <v>0.17879999999999999</v>
      </c>
      <c r="AC112" s="3">
        <v>0</v>
      </c>
      <c r="AD112" s="3">
        <v>0</v>
      </c>
      <c r="AE112" s="3">
        <v>0</v>
      </c>
      <c r="AF112" s="3">
        <v>0</v>
      </c>
      <c r="AG112" s="3"/>
      <c r="AH112" s="3">
        <v>125.6</v>
      </c>
      <c r="AI112" s="3">
        <v>0.13</v>
      </c>
      <c r="AJ112" s="3">
        <v>0.19</v>
      </c>
      <c r="AK112" s="3">
        <v>16.47</v>
      </c>
      <c r="AL112" s="5">
        <v>192.6988265971317</v>
      </c>
      <c r="AM112" s="3"/>
      <c r="AN112" s="1" t="s">
        <v>91</v>
      </c>
    </row>
    <row r="113" spans="1:40">
      <c r="A113" s="3">
        <v>37</v>
      </c>
      <c r="B113" s="3" t="s">
        <v>40</v>
      </c>
      <c r="C113" s="3" t="s">
        <v>104</v>
      </c>
      <c r="D113" s="3" t="s">
        <v>454</v>
      </c>
      <c r="E113" s="3" t="s">
        <v>462</v>
      </c>
      <c r="F113" s="3" t="s">
        <v>456</v>
      </c>
      <c r="G113" s="3" t="s">
        <v>461</v>
      </c>
      <c r="H113" s="3" t="s">
        <v>463</v>
      </c>
      <c r="I113" s="3">
        <v>34.442522320000002</v>
      </c>
      <c r="J113" s="3">
        <v>34.45889914</v>
      </c>
      <c r="K113" s="3">
        <v>-118.5122264</v>
      </c>
      <c r="L113" s="3">
        <v>-118.4896802</v>
      </c>
      <c r="M113" s="4">
        <v>39826</v>
      </c>
      <c r="N113" s="3">
        <v>2</v>
      </c>
      <c r="O113" s="3" t="s">
        <v>46</v>
      </c>
      <c r="P113" s="3">
        <v>4</v>
      </c>
      <c r="Q113" s="3">
        <v>2.12</v>
      </c>
      <c r="R113" s="3">
        <v>1.9853000000000001</v>
      </c>
      <c r="S113" s="3">
        <v>0.13470000000000004</v>
      </c>
      <c r="T113" s="3">
        <v>2</v>
      </c>
      <c r="U113" s="3">
        <v>0.2893</v>
      </c>
      <c r="V113" s="3">
        <v>1.3406</v>
      </c>
      <c r="W113" s="3">
        <v>0.35539999999999999</v>
      </c>
      <c r="X113" s="3">
        <v>0</v>
      </c>
      <c r="Y113" s="3">
        <v>0</v>
      </c>
      <c r="Z113" s="3">
        <v>0</v>
      </c>
      <c r="AA113" s="3">
        <v>0.84250000000000003</v>
      </c>
      <c r="AB113" s="3">
        <v>0.72889999999999999</v>
      </c>
      <c r="AC113" s="3">
        <v>0.41399999999999998</v>
      </c>
      <c r="AD113" s="3">
        <v>0</v>
      </c>
      <c r="AE113" s="3">
        <v>0</v>
      </c>
      <c r="AF113" s="3">
        <v>0</v>
      </c>
      <c r="AG113" s="3"/>
      <c r="AH113" s="3">
        <v>152.30000000000001</v>
      </c>
      <c r="AI113" s="3">
        <v>0.12</v>
      </c>
      <c r="AJ113" s="3">
        <v>0.16</v>
      </c>
      <c r="AK113" s="3">
        <v>10.23</v>
      </c>
      <c r="AL113" s="5">
        <v>49.493779277691033</v>
      </c>
      <c r="AM113" s="3"/>
      <c r="AN113" s="1" t="s">
        <v>91</v>
      </c>
    </row>
    <row r="114" spans="1:40">
      <c r="A114" s="3">
        <v>37</v>
      </c>
      <c r="B114" s="3" t="s">
        <v>40</v>
      </c>
      <c r="C114" s="3" t="s">
        <v>104</v>
      </c>
      <c r="D114" s="3" t="s">
        <v>464</v>
      </c>
      <c r="E114" s="3" t="s">
        <v>465</v>
      </c>
      <c r="F114" s="3" t="s">
        <v>322</v>
      </c>
      <c r="G114" s="3" t="s">
        <v>319</v>
      </c>
      <c r="H114" s="3" t="s">
        <v>456</v>
      </c>
      <c r="I114" s="3">
        <v>34.408162900000001</v>
      </c>
      <c r="J114" s="3">
        <v>34.422558330000001</v>
      </c>
      <c r="K114" s="3">
        <v>-118.57627979999999</v>
      </c>
      <c r="L114" s="3">
        <v>-118.54109769999999</v>
      </c>
      <c r="M114" s="4">
        <v>39826</v>
      </c>
      <c r="N114" s="3">
        <v>2</v>
      </c>
      <c r="O114" s="3" t="s">
        <v>46</v>
      </c>
      <c r="P114" s="3">
        <v>6</v>
      </c>
      <c r="Q114" s="3">
        <v>2.5499999999999998</v>
      </c>
      <c r="R114" s="3">
        <v>2.5703999999999998</v>
      </c>
      <c r="S114" s="3">
        <v>2.0399999999999974E-2</v>
      </c>
      <c r="T114" s="3">
        <v>2</v>
      </c>
      <c r="U114" s="3">
        <v>1.6405000000000001</v>
      </c>
      <c r="V114" s="3">
        <v>0.39679999999999999</v>
      </c>
      <c r="W114" s="3">
        <v>0.37809999999999999</v>
      </c>
      <c r="X114" s="3">
        <v>0.15479999999999999</v>
      </c>
      <c r="Y114" s="3">
        <v>0</v>
      </c>
      <c r="Z114" s="3">
        <v>0</v>
      </c>
      <c r="AA114" s="3">
        <v>1.0774999999999999</v>
      </c>
      <c r="AB114" s="3">
        <v>1.3756999999999999</v>
      </c>
      <c r="AC114" s="3">
        <v>0.11700000000000001</v>
      </c>
      <c r="AD114" s="3">
        <v>0</v>
      </c>
      <c r="AE114" s="3">
        <v>0</v>
      </c>
      <c r="AF114" s="3">
        <v>0</v>
      </c>
      <c r="AG114" s="3">
        <v>0.18</v>
      </c>
      <c r="AH114" s="3">
        <v>162.1</v>
      </c>
      <c r="AI114" s="3">
        <v>0.08</v>
      </c>
      <c r="AJ114" s="3">
        <v>0.13</v>
      </c>
      <c r="AK114" s="3">
        <v>3.54</v>
      </c>
      <c r="AL114" s="5">
        <v>145.33146591970123</v>
      </c>
      <c r="AM114" s="3"/>
      <c r="AN114" s="1" t="s">
        <v>91</v>
      </c>
    </row>
    <row r="115" spans="1:40">
      <c r="A115" s="3">
        <v>37</v>
      </c>
      <c r="B115" s="3" t="s">
        <v>40</v>
      </c>
      <c r="C115" s="3" t="s">
        <v>104</v>
      </c>
      <c r="D115" s="3" t="s">
        <v>466</v>
      </c>
      <c r="E115" s="3" t="s">
        <v>467</v>
      </c>
      <c r="F115" s="3" t="s">
        <v>468</v>
      </c>
      <c r="G115" s="3" t="s">
        <v>469</v>
      </c>
      <c r="H115" s="3" t="s">
        <v>470</v>
      </c>
      <c r="I115" s="3">
        <v>34.394447049999997</v>
      </c>
      <c r="J115" s="3">
        <v>34.392390169999999</v>
      </c>
      <c r="K115" s="3">
        <v>-118.47574590000001</v>
      </c>
      <c r="L115" s="3">
        <v>-118.47270020000001</v>
      </c>
      <c r="M115" s="4">
        <v>39826</v>
      </c>
      <c r="N115" s="3">
        <v>1</v>
      </c>
      <c r="O115" s="3" t="s">
        <v>46</v>
      </c>
      <c r="P115" s="3">
        <v>4</v>
      </c>
      <c r="Q115" s="3">
        <v>0.75</v>
      </c>
      <c r="R115" s="3">
        <v>0.22509999999999999</v>
      </c>
      <c r="S115" s="3">
        <v>0.52490000000000003</v>
      </c>
      <c r="T115" s="3">
        <v>2</v>
      </c>
      <c r="U115" s="3">
        <v>0.1318</v>
      </c>
      <c r="V115" s="3">
        <v>9.3299999999999994E-2</v>
      </c>
      <c r="W115" s="3">
        <v>0</v>
      </c>
      <c r="X115" s="3">
        <v>0</v>
      </c>
      <c r="Y115" s="3">
        <v>0</v>
      </c>
      <c r="Z115" s="3">
        <v>0</v>
      </c>
      <c r="AA115" s="3">
        <v>0.22509999999999999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0.27</v>
      </c>
      <c r="AH115" s="3">
        <v>196.2</v>
      </c>
      <c r="AI115" s="3">
        <v>0.09</v>
      </c>
      <c r="AJ115" s="3">
        <v>0.08</v>
      </c>
      <c r="AK115" s="3">
        <v>0.69</v>
      </c>
      <c r="AL115" s="5">
        <v>296.53487338960457</v>
      </c>
      <c r="AM115" s="3"/>
      <c r="AN115" s="1" t="s">
        <v>47</v>
      </c>
    </row>
    <row r="116" spans="1:40">
      <c r="A116" s="3">
        <v>37</v>
      </c>
      <c r="B116" s="3" t="s">
        <v>40</v>
      </c>
      <c r="C116" s="3" t="s">
        <v>104</v>
      </c>
      <c r="D116" s="3" t="s">
        <v>471</v>
      </c>
      <c r="E116" s="3" t="s">
        <v>472</v>
      </c>
      <c r="F116" s="3" t="s">
        <v>473</v>
      </c>
      <c r="G116" s="3" t="s">
        <v>447</v>
      </c>
      <c r="H116" s="3" t="s">
        <v>474</v>
      </c>
      <c r="I116" s="3">
        <v>34.410106839999997</v>
      </c>
      <c r="J116" s="3">
        <v>34.438169989999999</v>
      </c>
      <c r="K116" s="3">
        <v>-118.4750861</v>
      </c>
      <c r="L116" s="3">
        <v>-118.47659179999999</v>
      </c>
      <c r="M116" s="4">
        <v>39826</v>
      </c>
      <c r="N116" s="3">
        <v>2</v>
      </c>
      <c r="O116" s="3" t="s">
        <v>46</v>
      </c>
      <c r="P116" s="3">
        <v>4</v>
      </c>
      <c r="Q116" s="3">
        <v>2.38</v>
      </c>
      <c r="R116" s="3">
        <v>2.4203999999999999</v>
      </c>
      <c r="S116" s="3">
        <v>4.0399999999999991E-2</v>
      </c>
      <c r="T116" s="3">
        <v>2</v>
      </c>
      <c r="U116" s="3">
        <v>9.0999999999999998E-2</v>
      </c>
      <c r="V116" s="3">
        <v>0.64449999999999996</v>
      </c>
      <c r="W116" s="3">
        <v>0.61150000000000004</v>
      </c>
      <c r="X116" s="3">
        <v>0.375</v>
      </c>
      <c r="Y116" s="3">
        <v>0.69830000000000003</v>
      </c>
      <c r="Z116" s="3">
        <v>0</v>
      </c>
      <c r="AA116" s="3">
        <v>1.0577000000000001</v>
      </c>
      <c r="AB116" s="3">
        <v>1.0044</v>
      </c>
      <c r="AC116" s="3">
        <v>0.35830000000000001</v>
      </c>
      <c r="AD116" s="3">
        <v>0</v>
      </c>
      <c r="AE116" s="3">
        <v>0</v>
      </c>
      <c r="AF116" s="3">
        <v>0</v>
      </c>
      <c r="AG116" s="3">
        <v>0.24</v>
      </c>
      <c r="AH116" s="3">
        <v>181.1</v>
      </c>
      <c r="AI116" s="3">
        <v>0.12</v>
      </c>
      <c r="AJ116" s="3">
        <v>0.14000000000000001</v>
      </c>
      <c r="AK116" s="3">
        <v>9.32</v>
      </c>
      <c r="AL116" s="5">
        <v>268.49694265410676</v>
      </c>
      <c r="AM116" s="3"/>
      <c r="AN116" s="1" t="s">
        <v>47</v>
      </c>
    </row>
    <row r="117" spans="1:40">
      <c r="A117" s="3">
        <v>37</v>
      </c>
      <c r="B117" s="3" t="s">
        <v>40</v>
      </c>
      <c r="C117" s="3" t="s">
        <v>354</v>
      </c>
      <c r="D117" s="3" t="s">
        <v>475</v>
      </c>
      <c r="E117" s="3" t="s">
        <v>476</v>
      </c>
      <c r="F117" s="3" t="s">
        <v>477</v>
      </c>
      <c r="G117" s="3" t="s">
        <v>478</v>
      </c>
      <c r="H117" s="3" t="s">
        <v>479</v>
      </c>
      <c r="I117" s="3">
        <v>34.630965770000003</v>
      </c>
      <c r="J117" s="3">
        <v>34.638273249999997</v>
      </c>
      <c r="K117" s="3">
        <v>-118.20121450000001</v>
      </c>
      <c r="L117" s="3">
        <v>-118.20122979999999</v>
      </c>
      <c r="M117" s="4">
        <v>39828</v>
      </c>
      <c r="N117" s="3">
        <v>1</v>
      </c>
      <c r="O117" s="3" t="s">
        <v>46</v>
      </c>
      <c r="P117" s="3">
        <v>2</v>
      </c>
      <c r="Q117" s="3">
        <v>0.5</v>
      </c>
      <c r="R117" s="3">
        <v>0.50509999999999999</v>
      </c>
      <c r="S117" s="3">
        <v>5.0999999999999934E-3</v>
      </c>
      <c r="T117" s="3">
        <v>2</v>
      </c>
      <c r="U117" s="3">
        <v>0</v>
      </c>
      <c r="V117" s="3">
        <v>0.50509999999999999</v>
      </c>
      <c r="W117" s="3">
        <v>0</v>
      </c>
      <c r="X117" s="3">
        <v>0</v>
      </c>
      <c r="Y117" s="3">
        <v>0</v>
      </c>
      <c r="Z117" s="3">
        <v>0</v>
      </c>
      <c r="AA117" s="3">
        <v>0.4592</v>
      </c>
      <c r="AB117" s="3">
        <v>2.3E-2</v>
      </c>
      <c r="AC117" s="3">
        <v>0</v>
      </c>
      <c r="AD117" s="3">
        <v>2.2800000000000001E-2</v>
      </c>
      <c r="AE117" s="3">
        <v>0</v>
      </c>
      <c r="AF117" s="3">
        <v>0</v>
      </c>
      <c r="AG117" s="3"/>
      <c r="AH117" s="3">
        <v>157.80000000000001</v>
      </c>
      <c r="AI117" s="3">
        <v>0.06</v>
      </c>
      <c r="AJ117" s="3">
        <v>0.11</v>
      </c>
      <c r="AK117" s="3">
        <v>3.98</v>
      </c>
      <c r="AL117" s="5">
        <v>316.25420708770542</v>
      </c>
      <c r="AM117" s="3"/>
      <c r="AN117" s="1" t="s">
        <v>91</v>
      </c>
    </row>
    <row r="118" spans="1:40">
      <c r="A118" s="3">
        <v>37</v>
      </c>
      <c r="B118" s="3" t="s">
        <v>40</v>
      </c>
      <c r="C118" s="3" t="s">
        <v>354</v>
      </c>
      <c r="D118" s="3" t="s">
        <v>475</v>
      </c>
      <c r="E118" s="3" t="s">
        <v>480</v>
      </c>
      <c r="F118" s="3" t="s">
        <v>477</v>
      </c>
      <c r="G118" s="3" t="s">
        <v>481</v>
      </c>
      <c r="H118" s="3" t="s">
        <v>380</v>
      </c>
      <c r="I118" s="3">
        <v>34.652860029999999</v>
      </c>
      <c r="J118" s="3">
        <v>34.660170600000001</v>
      </c>
      <c r="K118" s="3">
        <v>-118.2013141</v>
      </c>
      <c r="L118" s="3">
        <v>-118.20127669999999</v>
      </c>
      <c r="M118" s="4">
        <v>39828</v>
      </c>
      <c r="N118" s="3">
        <v>1</v>
      </c>
      <c r="O118" s="3" t="s">
        <v>46</v>
      </c>
      <c r="P118" s="3">
        <v>2</v>
      </c>
      <c r="Q118" s="3">
        <v>0.5</v>
      </c>
      <c r="R118" s="3">
        <v>0.50509999999999999</v>
      </c>
      <c r="S118" s="3">
        <v>5.0999999999999934E-3</v>
      </c>
      <c r="T118" s="3">
        <v>2</v>
      </c>
      <c r="U118" s="3">
        <v>0</v>
      </c>
      <c r="V118" s="3">
        <v>0.50509999999999999</v>
      </c>
      <c r="W118" s="3">
        <v>0</v>
      </c>
      <c r="X118" s="3">
        <v>0</v>
      </c>
      <c r="Y118" s="3">
        <v>0</v>
      </c>
      <c r="Z118" s="3">
        <v>0</v>
      </c>
      <c r="AA118" s="3">
        <v>0.46350000000000002</v>
      </c>
      <c r="AB118" s="3">
        <v>0</v>
      </c>
      <c r="AC118" s="3">
        <v>8.2000000000000007E-3</v>
      </c>
      <c r="AD118" s="3">
        <v>1.7899999999999999E-2</v>
      </c>
      <c r="AE118" s="3">
        <v>1.55E-2</v>
      </c>
      <c r="AF118" s="3">
        <v>0</v>
      </c>
      <c r="AG118" s="3"/>
      <c r="AH118" s="3">
        <v>187.8</v>
      </c>
      <c r="AI118" s="3">
        <v>0.13</v>
      </c>
      <c r="AJ118" s="3">
        <v>0.18</v>
      </c>
      <c r="AK118" s="3">
        <v>31.91</v>
      </c>
      <c r="AL118" s="5">
        <v>866.10572163927941</v>
      </c>
      <c r="AM118" s="3"/>
      <c r="AN118" s="1" t="s">
        <v>47</v>
      </c>
    </row>
    <row r="119" spans="1:40">
      <c r="A119" s="3">
        <v>37</v>
      </c>
      <c r="B119" s="3" t="s">
        <v>40</v>
      </c>
      <c r="C119" s="3" t="s">
        <v>354</v>
      </c>
      <c r="D119" s="3" t="s">
        <v>482</v>
      </c>
      <c r="E119" s="3" t="s">
        <v>483</v>
      </c>
      <c r="F119" s="3" t="s">
        <v>484</v>
      </c>
      <c r="G119" s="3" t="s">
        <v>485</v>
      </c>
      <c r="H119" s="3" t="s">
        <v>486</v>
      </c>
      <c r="I119" s="3">
        <v>34.689355669999998</v>
      </c>
      <c r="J119" s="3">
        <v>34.696749939999997</v>
      </c>
      <c r="K119" s="3">
        <v>-118.192566</v>
      </c>
      <c r="L119" s="3">
        <v>-118.1925942</v>
      </c>
      <c r="M119" s="4">
        <v>39828</v>
      </c>
      <c r="N119" s="3">
        <v>1</v>
      </c>
      <c r="O119" s="3" t="s">
        <v>46</v>
      </c>
      <c r="P119" s="3">
        <v>2</v>
      </c>
      <c r="Q119" s="3">
        <v>0.5</v>
      </c>
      <c r="R119" s="3">
        <v>0.5101</v>
      </c>
      <c r="S119" s="3">
        <v>1.0099999999999998E-2</v>
      </c>
      <c r="T119" s="3">
        <v>2</v>
      </c>
      <c r="U119" s="3">
        <v>0</v>
      </c>
      <c r="V119" s="3">
        <v>0.50990000000000002</v>
      </c>
      <c r="W119" s="3">
        <v>0</v>
      </c>
      <c r="X119" s="3">
        <v>0</v>
      </c>
      <c r="Y119" s="3">
        <v>0</v>
      </c>
      <c r="Z119" s="3">
        <v>0</v>
      </c>
      <c r="AA119" s="3">
        <v>0.49740000000000001</v>
      </c>
      <c r="AB119" s="3">
        <v>1.2500000000000001E-2</v>
      </c>
      <c r="AC119" s="3">
        <v>0</v>
      </c>
      <c r="AD119" s="3">
        <v>0</v>
      </c>
      <c r="AE119" s="3">
        <v>0</v>
      </c>
      <c r="AF119" s="3">
        <v>0</v>
      </c>
      <c r="AG119" s="3"/>
      <c r="AH119" s="3">
        <v>177.6</v>
      </c>
      <c r="AI119" s="3">
        <v>0.13</v>
      </c>
      <c r="AJ119" s="3">
        <v>0.24</v>
      </c>
      <c r="AK119" s="3">
        <v>17.62</v>
      </c>
      <c r="AL119" s="5">
        <v>587.6690844932366</v>
      </c>
      <c r="AM119" s="3"/>
      <c r="AN119" s="1" t="s">
        <v>47</v>
      </c>
    </row>
    <row r="120" spans="1:40">
      <c r="A120" s="3">
        <v>37</v>
      </c>
      <c r="B120" s="3" t="s">
        <v>40</v>
      </c>
      <c r="C120" s="3" t="s">
        <v>354</v>
      </c>
      <c r="D120" s="3" t="s">
        <v>487</v>
      </c>
      <c r="E120" s="3" t="s">
        <v>488</v>
      </c>
      <c r="F120" s="3" t="s">
        <v>489</v>
      </c>
      <c r="G120" s="3" t="s">
        <v>490</v>
      </c>
      <c r="H120" s="3" t="s">
        <v>380</v>
      </c>
      <c r="I120" s="3">
        <v>34.6459057</v>
      </c>
      <c r="J120" s="3">
        <v>34.660438759999998</v>
      </c>
      <c r="K120" s="3">
        <v>-118.1231846</v>
      </c>
      <c r="L120" s="3">
        <v>-118.12335469999999</v>
      </c>
      <c r="M120" s="4">
        <v>39828</v>
      </c>
      <c r="N120" s="3">
        <v>1</v>
      </c>
      <c r="O120" s="3" t="s">
        <v>46</v>
      </c>
      <c r="P120" s="3">
        <v>2</v>
      </c>
      <c r="Q120" s="3">
        <v>1</v>
      </c>
      <c r="R120" s="3">
        <v>1.0052000000000001</v>
      </c>
      <c r="S120" s="3">
        <v>5.2000000000000934E-3</v>
      </c>
      <c r="T120" s="3">
        <v>2</v>
      </c>
      <c r="U120" s="3">
        <v>0</v>
      </c>
      <c r="V120" s="3">
        <v>1.0052000000000001</v>
      </c>
      <c r="W120" s="3">
        <v>0</v>
      </c>
      <c r="X120" s="3">
        <v>0</v>
      </c>
      <c r="Y120" s="3">
        <v>0</v>
      </c>
      <c r="Z120" s="3">
        <v>0</v>
      </c>
      <c r="AA120" s="3">
        <v>0.9839</v>
      </c>
      <c r="AB120" s="3">
        <v>0</v>
      </c>
      <c r="AC120" s="3">
        <v>0</v>
      </c>
      <c r="AD120" s="3">
        <v>0</v>
      </c>
      <c r="AE120" s="3">
        <v>0</v>
      </c>
      <c r="AF120" s="3">
        <v>2.1299999999999999E-2</v>
      </c>
      <c r="AG120" s="3"/>
      <c r="AH120" s="3">
        <v>178.1</v>
      </c>
      <c r="AI120" s="3">
        <v>0.28000000000000003</v>
      </c>
      <c r="AJ120" s="3">
        <v>0.24</v>
      </c>
      <c r="AK120" s="3">
        <v>47.54</v>
      </c>
      <c r="AL120" s="5">
        <v>1315.0616792678074</v>
      </c>
      <c r="AM120" s="3"/>
      <c r="AN120" s="1" t="s">
        <v>47</v>
      </c>
    </row>
    <row r="121" spans="1:40">
      <c r="A121" s="3">
        <v>37</v>
      </c>
      <c r="B121" s="3" t="s">
        <v>40</v>
      </c>
      <c r="C121" s="3" t="s">
        <v>92</v>
      </c>
      <c r="D121" s="3" t="s">
        <v>491</v>
      </c>
      <c r="E121" s="3" t="s">
        <v>492</v>
      </c>
      <c r="F121" s="3" t="s">
        <v>493</v>
      </c>
      <c r="G121" s="3" t="s">
        <v>406</v>
      </c>
      <c r="H121" s="3" t="s">
        <v>494</v>
      </c>
      <c r="I121" s="3">
        <v>34.609033250000003</v>
      </c>
      <c r="J121" s="3">
        <v>34.609114570000003</v>
      </c>
      <c r="K121" s="3">
        <v>-118.1654185</v>
      </c>
      <c r="L121" s="3">
        <v>-118.15657950000001</v>
      </c>
      <c r="M121" s="4">
        <v>39828</v>
      </c>
      <c r="N121" s="3">
        <v>1</v>
      </c>
      <c r="O121" s="3" t="s">
        <v>46</v>
      </c>
      <c r="P121" s="3">
        <v>2</v>
      </c>
      <c r="Q121" s="3">
        <v>0.5</v>
      </c>
      <c r="R121" s="3">
        <v>0.50509999999999999</v>
      </c>
      <c r="S121" s="3">
        <v>5.0999999999999934E-3</v>
      </c>
      <c r="T121" s="3">
        <v>2</v>
      </c>
      <c r="U121" s="3">
        <v>0.23400000000000001</v>
      </c>
      <c r="V121" s="3">
        <v>0.27110000000000001</v>
      </c>
      <c r="W121" s="3">
        <v>0</v>
      </c>
      <c r="X121" s="3">
        <v>0</v>
      </c>
      <c r="Y121" s="3">
        <v>0</v>
      </c>
      <c r="Z121" s="3">
        <v>0</v>
      </c>
      <c r="AA121" s="3">
        <v>0.50509999999999999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/>
      <c r="AH121" s="3">
        <v>149</v>
      </c>
      <c r="AI121" s="3">
        <v>0.1</v>
      </c>
      <c r="AJ121" s="3">
        <v>0.09</v>
      </c>
      <c r="AK121" s="3">
        <v>12.39</v>
      </c>
      <c r="AL121" s="5">
        <v>841.89269451593748</v>
      </c>
      <c r="AM121" s="3"/>
      <c r="AN121" s="1" t="s">
        <v>91</v>
      </c>
    </row>
    <row r="122" spans="1:40">
      <c r="A122" s="3">
        <v>37</v>
      </c>
      <c r="B122" s="3" t="s">
        <v>40</v>
      </c>
      <c r="C122" s="3" t="s">
        <v>104</v>
      </c>
      <c r="D122" s="3" t="s">
        <v>495</v>
      </c>
      <c r="E122" s="3" t="s">
        <v>496</v>
      </c>
      <c r="F122" s="3" t="s">
        <v>497</v>
      </c>
      <c r="G122" s="3" t="s">
        <v>498</v>
      </c>
      <c r="H122" s="3" t="s">
        <v>434</v>
      </c>
      <c r="I122" s="3">
        <v>34.382619120000001</v>
      </c>
      <c r="J122" s="3">
        <v>34.394761119999998</v>
      </c>
      <c r="K122" s="3">
        <v>-118.55608890000001</v>
      </c>
      <c r="L122" s="3">
        <v>-118.56502690000001</v>
      </c>
      <c r="M122" s="4">
        <v>39826</v>
      </c>
      <c r="N122" s="3">
        <v>1</v>
      </c>
      <c r="O122" s="3" t="s">
        <v>46</v>
      </c>
      <c r="P122" s="3">
        <v>2</v>
      </c>
      <c r="Q122" s="3">
        <v>1.1000000000000001</v>
      </c>
      <c r="R122" s="3">
        <v>1.0952</v>
      </c>
      <c r="S122" s="3">
        <v>4.8000000000001375E-3</v>
      </c>
      <c r="T122" s="3">
        <v>2</v>
      </c>
      <c r="U122" s="3">
        <v>0.61799999999999999</v>
      </c>
      <c r="V122" s="3">
        <v>0.22359999999999999</v>
      </c>
      <c r="W122" s="3">
        <v>9.5500000000000002E-2</v>
      </c>
      <c r="X122" s="3">
        <v>0</v>
      </c>
      <c r="Y122" s="3">
        <v>0.15809999999999999</v>
      </c>
      <c r="Z122" s="3">
        <v>0</v>
      </c>
      <c r="AA122" s="3">
        <v>0.44440000000000002</v>
      </c>
      <c r="AB122" s="3">
        <v>5.9799999999999999E-2</v>
      </c>
      <c r="AC122" s="3">
        <v>0.34660000000000002</v>
      </c>
      <c r="AD122" s="3">
        <v>0.18390000000000001</v>
      </c>
      <c r="AE122" s="3">
        <v>1.78E-2</v>
      </c>
      <c r="AF122" s="3">
        <v>4.2700000000000002E-2</v>
      </c>
      <c r="AG122" s="3"/>
      <c r="AH122" s="3">
        <v>193.5</v>
      </c>
      <c r="AI122" s="3">
        <v>0.09</v>
      </c>
      <c r="AJ122" s="3">
        <v>0.1</v>
      </c>
      <c r="AK122" s="3">
        <v>11.48</v>
      </c>
      <c r="AL122" s="5">
        <v>247.88166544923305</v>
      </c>
      <c r="AM122" s="3"/>
      <c r="AN122" s="1" t="s">
        <v>47</v>
      </c>
    </row>
    <row r="123" spans="1:40">
      <c r="A123" s="3">
        <v>37</v>
      </c>
      <c r="B123" s="3" t="s">
        <v>40</v>
      </c>
      <c r="C123" s="3" t="s">
        <v>104</v>
      </c>
      <c r="D123" s="3" t="s">
        <v>499</v>
      </c>
      <c r="E123" s="3" t="s">
        <v>500</v>
      </c>
      <c r="F123" s="3" t="s">
        <v>501</v>
      </c>
      <c r="G123" s="3" t="s">
        <v>429</v>
      </c>
      <c r="H123" s="3" t="s">
        <v>502</v>
      </c>
      <c r="I123" s="3">
        <v>34.374493469999997</v>
      </c>
      <c r="J123" s="3">
        <v>34.379039740000003</v>
      </c>
      <c r="K123" s="3">
        <v>-118.5525992</v>
      </c>
      <c r="L123" s="3">
        <v>-118.5529725</v>
      </c>
      <c r="M123" s="4">
        <v>39827</v>
      </c>
      <c r="N123" s="3">
        <v>1</v>
      </c>
      <c r="O123" s="3" t="s">
        <v>46</v>
      </c>
      <c r="P123" s="3">
        <v>2</v>
      </c>
      <c r="Q123" s="3">
        <v>0.62</v>
      </c>
      <c r="R123" s="3">
        <v>0.31509999999999999</v>
      </c>
      <c r="S123" s="3">
        <v>0.3049</v>
      </c>
      <c r="T123" s="3">
        <v>2</v>
      </c>
      <c r="U123" s="3">
        <v>0.16059999999999999</v>
      </c>
      <c r="V123" s="3">
        <v>0.1545</v>
      </c>
      <c r="W123" s="3">
        <v>0</v>
      </c>
      <c r="X123" s="3">
        <v>0</v>
      </c>
      <c r="Y123" s="3">
        <v>0</v>
      </c>
      <c r="Z123" s="3">
        <v>0</v>
      </c>
      <c r="AA123" s="3">
        <v>0.26910000000000001</v>
      </c>
      <c r="AB123" s="3">
        <v>4.5999999999999999E-2</v>
      </c>
      <c r="AC123" s="3">
        <v>0</v>
      </c>
      <c r="AD123" s="3">
        <v>0</v>
      </c>
      <c r="AE123" s="3">
        <v>0</v>
      </c>
      <c r="AF123" s="3">
        <v>0</v>
      </c>
      <c r="AG123" s="3"/>
      <c r="AH123" s="3">
        <v>235.9</v>
      </c>
      <c r="AI123" s="3">
        <v>0.06</v>
      </c>
      <c r="AJ123" s="3">
        <v>0.06</v>
      </c>
      <c r="AK123" s="3">
        <v>11.49</v>
      </c>
      <c r="AL123" s="5">
        <v>542.97048556013965</v>
      </c>
      <c r="AM123" s="3"/>
      <c r="AN123" s="1" t="s">
        <v>47</v>
      </c>
    </row>
    <row r="124" spans="1:40">
      <c r="A124" s="3">
        <v>37</v>
      </c>
      <c r="B124" s="3" t="s">
        <v>40</v>
      </c>
      <c r="C124" s="3" t="s">
        <v>104</v>
      </c>
      <c r="D124" s="3" t="s">
        <v>503</v>
      </c>
      <c r="E124" s="3" t="s">
        <v>504</v>
      </c>
      <c r="F124" s="3" t="s">
        <v>505</v>
      </c>
      <c r="G124" s="3" t="s">
        <v>506</v>
      </c>
      <c r="H124" s="3" t="s">
        <v>507</v>
      </c>
      <c r="I124" s="3">
        <v>34.382482609999997</v>
      </c>
      <c r="J124" s="3">
        <v>34.386617819999998</v>
      </c>
      <c r="K124" s="3">
        <v>-118.55019950000001</v>
      </c>
      <c r="L124" s="3">
        <v>-118.5469188</v>
      </c>
      <c r="M124" s="4">
        <v>39827</v>
      </c>
      <c r="N124" s="3">
        <v>1</v>
      </c>
      <c r="O124" s="3" t="s">
        <v>46</v>
      </c>
      <c r="P124" s="3">
        <v>2</v>
      </c>
      <c r="Q124" s="3">
        <v>0.38</v>
      </c>
      <c r="R124" s="3">
        <v>0.35510000000000003</v>
      </c>
      <c r="S124" s="3">
        <v>2.4899999999999978E-2</v>
      </c>
      <c r="T124" s="3">
        <v>2</v>
      </c>
      <c r="U124" s="3">
        <v>0</v>
      </c>
      <c r="V124" s="3">
        <v>0.35499999999999998</v>
      </c>
      <c r="W124" s="3">
        <v>0</v>
      </c>
      <c r="X124" s="3">
        <v>0</v>
      </c>
      <c r="Y124" s="3">
        <v>0</v>
      </c>
      <c r="Z124" s="3">
        <v>0</v>
      </c>
      <c r="AA124" s="3">
        <v>0.27260000000000001</v>
      </c>
      <c r="AB124" s="3">
        <v>0</v>
      </c>
      <c r="AC124" s="3">
        <v>0</v>
      </c>
      <c r="AD124" s="3">
        <v>0</v>
      </c>
      <c r="AE124" s="3">
        <v>8.2400000000000001E-2</v>
      </c>
      <c r="AF124" s="3">
        <v>0</v>
      </c>
      <c r="AG124" s="3"/>
      <c r="AH124" s="3">
        <v>245.3</v>
      </c>
      <c r="AI124" s="3">
        <v>0.05</v>
      </c>
      <c r="AJ124" s="3">
        <v>0.05</v>
      </c>
      <c r="AK124" s="3">
        <v>4.45</v>
      </c>
      <c r="AL124" s="5">
        <v>518.44550830751893</v>
      </c>
      <c r="AM124" s="3"/>
      <c r="AN124" s="1" t="s">
        <v>47</v>
      </c>
    </row>
    <row r="125" spans="1:40">
      <c r="A125" s="3">
        <v>37</v>
      </c>
      <c r="B125" s="3" t="s">
        <v>40</v>
      </c>
      <c r="C125" s="3" t="s">
        <v>104</v>
      </c>
      <c r="D125" s="3" t="s">
        <v>508</v>
      </c>
      <c r="E125" s="3" t="s">
        <v>509</v>
      </c>
      <c r="F125" s="3" t="s">
        <v>506</v>
      </c>
      <c r="G125" s="3" t="s">
        <v>505</v>
      </c>
      <c r="H125" s="3" t="s">
        <v>507</v>
      </c>
      <c r="I125" s="3">
        <v>34.382446469999998</v>
      </c>
      <c r="J125" s="3">
        <v>34.38152504</v>
      </c>
      <c r="K125" s="3">
        <v>-118.55023610000001</v>
      </c>
      <c r="L125" s="3">
        <v>-118.5463342</v>
      </c>
      <c r="M125" s="4">
        <v>39827</v>
      </c>
      <c r="N125" s="3">
        <v>2</v>
      </c>
      <c r="O125" s="3" t="s">
        <v>46</v>
      </c>
      <c r="P125" s="3">
        <v>2</v>
      </c>
      <c r="Q125" s="3">
        <v>0.21</v>
      </c>
      <c r="R125" s="3">
        <v>0.24010000000000001</v>
      </c>
      <c r="S125" s="3">
        <v>3.0100000000000016E-2</v>
      </c>
      <c r="T125" s="3">
        <v>2</v>
      </c>
      <c r="U125" s="3">
        <v>0</v>
      </c>
      <c r="V125" s="3">
        <v>0.24010000000000001</v>
      </c>
      <c r="W125" s="3">
        <v>0</v>
      </c>
      <c r="X125" s="3">
        <v>0</v>
      </c>
      <c r="Y125" s="3">
        <v>0</v>
      </c>
      <c r="Z125" s="3">
        <v>0</v>
      </c>
      <c r="AA125" s="3">
        <v>0.1492</v>
      </c>
      <c r="AB125" s="3">
        <v>3.1E-2</v>
      </c>
      <c r="AC125" s="3">
        <v>0</v>
      </c>
      <c r="AD125" s="3">
        <v>0</v>
      </c>
      <c r="AE125" s="3">
        <v>5.9900000000000002E-2</v>
      </c>
      <c r="AF125" s="3">
        <v>0</v>
      </c>
      <c r="AG125" s="3"/>
      <c r="AH125" s="3">
        <v>375.9</v>
      </c>
      <c r="AI125" s="3">
        <v>0.08</v>
      </c>
      <c r="AJ125" s="3">
        <v>0.08</v>
      </c>
      <c r="AK125" s="3">
        <v>14.09</v>
      </c>
      <c r="AL125" s="5">
        <v>529.40441482715528</v>
      </c>
      <c r="AM125" s="3"/>
      <c r="AN125" s="1" t="s">
        <v>47</v>
      </c>
    </row>
    <row r="126" spans="1:40">
      <c r="A126" s="3">
        <v>37</v>
      </c>
      <c r="B126" s="3" t="s">
        <v>40</v>
      </c>
      <c r="C126" s="3" t="s">
        <v>104</v>
      </c>
      <c r="D126" s="3" t="s">
        <v>510</v>
      </c>
      <c r="E126" s="3" t="s">
        <v>511</v>
      </c>
      <c r="F126" s="3" t="s">
        <v>507</v>
      </c>
      <c r="G126" s="3" t="s">
        <v>420</v>
      </c>
      <c r="H126" s="3" t="s">
        <v>505</v>
      </c>
      <c r="I126" s="3">
        <v>34.379514720000003</v>
      </c>
      <c r="J126" s="3">
        <v>34.386661439999997</v>
      </c>
      <c r="K126" s="3">
        <v>-118.5459159</v>
      </c>
      <c r="L126" s="3">
        <v>-118.5469257</v>
      </c>
      <c r="M126" s="4">
        <v>39827</v>
      </c>
      <c r="N126" s="3">
        <v>1</v>
      </c>
      <c r="O126" s="3" t="s">
        <v>46</v>
      </c>
      <c r="P126" s="3">
        <v>2</v>
      </c>
      <c r="Q126" s="3">
        <v>0.7</v>
      </c>
      <c r="R126" s="3">
        <v>0.71509999999999996</v>
      </c>
      <c r="S126" s="3">
        <v>1.5100000000000002E-2</v>
      </c>
      <c r="T126" s="3">
        <v>2</v>
      </c>
      <c r="U126" s="3">
        <v>9.0499999999999997E-2</v>
      </c>
      <c r="V126" s="3">
        <v>0.62460000000000004</v>
      </c>
      <c r="W126" s="3">
        <v>0</v>
      </c>
      <c r="X126" s="3">
        <v>0</v>
      </c>
      <c r="Y126" s="3">
        <v>0</v>
      </c>
      <c r="Z126" s="3">
        <v>0</v>
      </c>
      <c r="AA126" s="3">
        <v>0.35830000000000001</v>
      </c>
      <c r="AB126" s="3">
        <v>0</v>
      </c>
      <c r="AC126" s="3">
        <v>0</v>
      </c>
      <c r="AD126" s="3">
        <v>3.95E-2</v>
      </c>
      <c r="AE126" s="3">
        <v>0.31730000000000003</v>
      </c>
      <c r="AF126" s="3">
        <v>0</v>
      </c>
      <c r="AG126" s="3"/>
      <c r="AH126" s="3">
        <v>309.3</v>
      </c>
      <c r="AI126" s="3">
        <v>0.04</v>
      </c>
      <c r="AJ126" s="3">
        <v>0.05</v>
      </c>
      <c r="AK126" s="3">
        <v>1.82</v>
      </c>
      <c r="AL126" s="5">
        <v>92.434624528038029</v>
      </c>
      <c r="AM126" s="3"/>
      <c r="AN126" s="1" t="s">
        <v>47</v>
      </c>
    </row>
    <row r="127" spans="1:40">
      <c r="A127" s="3">
        <v>37</v>
      </c>
      <c r="B127" s="3" t="s">
        <v>40</v>
      </c>
      <c r="C127" s="3" t="s">
        <v>104</v>
      </c>
      <c r="D127" s="3" t="s">
        <v>512</v>
      </c>
      <c r="E127" s="3" t="s">
        <v>513</v>
      </c>
      <c r="F127" s="3" t="s">
        <v>514</v>
      </c>
      <c r="G127" s="3" t="s">
        <v>515</v>
      </c>
      <c r="H127" s="3" t="s">
        <v>420</v>
      </c>
      <c r="I127" s="3">
        <v>34.375622370000002</v>
      </c>
      <c r="J127" s="3">
        <v>34.379367700000003</v>
      </c>
      <c r="K127" s="3">
        <v>-118.5466263</v>
      </c>
      <c r="L127" s="3">
        <v>-118.5469655</v>
      </c>
      <c r="M127" s="4">
        <v>39827</v>
      </c>
      <c r="N127" s="3">
        <v>1</v>
      </c>
      <c r="O127" s="3" t="s">
        <v>46</v>
      </c>
      <c r="P127" s="3">
        <v>2</v>
      </c>
      <c r="Q127" s="3">
        <v>0.27</v>
      </c>
      <c r="R127" s="3">
        <v>0.26</v>
      </c>
      <c r="S127" s="3">
        <v>1.0000000000000009E-2</v>
      </c>
      <c r="T127" s="3">
        <v>2</v>
      </c>
      <c r="U127" s="3">
        <v>0.26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0.23350000000000001</v>
      </c>
      <c r="AB127" s="3">
        <v>2.6499999999999999E-2</v>
      </c>
      <c r="AC127" s="3">
        <v>0</v>
      </c>
      <c r="AD127" s="3">
        <v>0</v>
      </c>
      <c r="AE127" s="3">
        <v>0</v>
      </c>
      <c r="AF127" s="3">
        <v>0</v>
      </c>
      <c r="AG127" s="3"/>
      <c r="AH127" s="3">
        <v>293</v>
      </c>
      <c r="AI127" s="3">
        <v>0.22</v>
      </c>
      <c r="AJ127" s="3">
        <v>0.1</v>
      </c>
      <c r="AK127" s="3">
        <v>31.09</v>
      </c>
      <c r="AL127" s="5">
        <v>770.53846153846155</v>
      </c>
      <c r="AM127" s="3"/>
      <c r="AN127" s="1" t="s">
        <v>47</v>
      </c>
    </row>
    <row r="128" spans="1:40">
      <c r="A128" s="3">
        <v>37</v>
      </c>
      <c r="B128" s="3" t="s">
        <v>40</v>
      </c>
      <c r="C128" s="3" t="s">
        <v>104</v>
      </c>
      <c r="D128" s="3" t="s">
        <v>516</v>
      </c>
      <c r="E128" s="3" t="s">
        <v>517</v>
      </c>
      <c r="F128" s="3" t="s">
        <v>518</v>
      </c>
      <c r="G128" s="3" t="s">
        <v>514</v>
      </c>
      <c r="H128" s="3" t="s">
        <v>519</v>
      </c>
      <c r="I128" s="3">
        <v>34.37666041</v>
      </c>
      <c r="J128" s="3">
        <v>34.376927109999997</v>
      </c>
      <c r="K128" s="3">
        <v>-118.5466881</v>
      </c>
      <c r="L128" s="3">
        <v>-118.5422653</v>
      </c>
      <c r="M128" s="4">
        <v>39827</v>
      </c>
      <c r="N128" s="3">
        <v>1</v>
      </c>
      <c r="O128" s="3" t="s">
        <v>46</v>
      </c>
      <c r="P128" s="3">
        <v>2</v>
      </c>
      <c r="Q128" s="3">
        <v>0.27</v>
      </c>
      <c r="R128" s="3">
        <v>0.255</v>
      </c>
      <c r="S128" s="3">
        <v>1.5000000000000013E-2</v>
      </c>
      <c r="T128" s="3">
        <v>2</v>
      </c>
      <c r="U128" s="3">
        <v>0</v>
      </c>
      <c r="V128" s="3">
        <v>0.255</v>
      </c>
      <c r="W128" s="3">
        <v>0</v>
      </c>
      <c r="X128" s="3">
        <v>0</v>
      </c>
      <c r="Y128" s="3">
        <v>0</v>
      </c>
      <c r="Z128" s="3">
        <v>0</v>
      </c>
      <c r="AA128" s="3">
        <v>0.20449999999999999</v>
      </c>
      <c r="AB128" s="3">
        <v>1.54E-2</v>
      </c>
      <c r="AC128" s="3">
        <v>1.7399999999999999E-2</v>
      </c>
      <c r="AD128" s="3">
        <v>1.77E-2</v>
      </c>
      <c r="AE128" s="3">
        <v>0</v>
      </c>
      <c r="AF128" s="3">
        <v>0</v>
      </c>
      <c r="AG128" s="3"/>
      <c r="AH128" s="3">
        <v>311.2</v>
      </c>
      <c r="AI128" s="3">
        <v>7.0000000000000007E-2</v>
      </c>
      <c r="AJ128" s="3">
        <v>0.1</v>
      </c>
      <c r="AK128" s="3">
        <v>6.51</v>
      </c>
      <c r="AL128" s="5">
        <v>1329.0980392156862</v>
      </c>
      <c r="AM128" s="3"/>
      <c r="AN128" s="1" t="s">
        <v>47</v>
      </c>
    </row>
    <row r="129" spans="1:40">
      <c r="A129" s="3">
        <v>37</v>
      </c>
      <c r="B129" s="3" t="s">
        <v>40</v>
      </c>
      <c r="C129" s="3" t="s">
        <v>104</v>
      </c>
      <c r="D129" s="3" t="s">
        <v>520</v>
      </c>
      <c r="E129" s="3" t="s">
        <v>521</v>
      </c>
      <c r="F129" s="3" t="s">
        <v>519</v>
      </c>
      <c r="G129" s="3" t="s">
        <v>522</v>
      </c>
      <c r="H129" s="3" t="s">
        <v>420</v>
      </c>
      <c r="I129" s="3">
        <v>34.373266860000001</v>
      </c>
      <c r="J129" s="3">
        <v>34.379691219999998</v>
      </c>
      <c r="K129" s="3">
        <v>-118.5419127</v>
      </c>
      <c r="L129" s="3">
        <v>-118.5424683</v>
      </c>
      <c r="M129" s="4">
        <v>39827</v>
      </c>
      <c r="N129" s="3">
        <v>1</v>
      </c>
      <c r="O129" s="3" t="s">
        <v>46</v>
      </c>
      <c r="P129" s="3">
        <v>2</v>
      </c>
      <c r="Q129" s="3">
        <v>0.48</v>
      </c>
      <c r="R129" s="3">
        <v>0.4451</v>
      </c>
      <c r="S129" s="3">
        <v>3.4899999999999987E-2</v>
      </c>
      <c r="T129" s="3">
        <v>2</v>
      </c>
      <c r="U129" s="3">
        <v>0</v>
      </c>
      <c r="V129" s="3">
        <v>0.3997</v>
      </c>
      <c r="W129" s="3">
        <v>4.53E-2</v>
      </c>
      <c r="X129" s="3">
        <v>0</v>
      </c>
      <c r="Y129" s="3">
        <v>0</v>
      </c>
      <c r="Z129" s="3">
        <v>0</v>
      </c>
      <c r="AA129" s="3">
        <v>0.44500000000000001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/>
      <c r="AH129" s="3">
        <v>226</v>
      </c>
      <c r="AI129" s="3">
        <v>0.13</v>
      </c>
      <c r="AJ129" s="3">
        <v>0.06</v>
      </c>
      <c r="AK129" s="3">
        <v>11.4</v>
      </c>
      <c r="AL129" s="5">
        <v>1059.4697820714446</v>
      </c>
      <c r="AM129" s="3"/>
      <c r="AN129" s="1" t="s">
        <v>47</v>
      </c>
    </row>
    <row r="130" spans="1:40">
      <c r="A130" s="3">
        <v>37</v>
      </c>
      <c r="B130" s="3" t="s">
        <v>40</v>
      </c>
      <c r="C130" s="3" t="s">
        <v>104</v>
      </c>
      <c r="D130" s="3" t="s">
        <v>523</v>
      </c>
      <c r="E130" s="3" t="s">
        <v>524</v>
      </c>
      <c r="F130" s="3" t="s">
        <v>525</v>
      </c>
      <c r="G130" s="3" t="s">
        <v>519</v>
      </c>
      <c r="H130" s="3" t="s">
        <v>526</v>
      </c>
      <c r="I130" s="3">
        <v>34.373276420000003</v>
      </c>
      <c r="J130" s="3">
        <v>34.374038589999998</v>
      </c>
      <c r="K130" s="3">
        <v>-118.541951</v>
      </c>
      <c r="L130" s="3">
        <v>-118.53343889999999</v>
      </c>
      <c r="M130" s="4">
        <v>39827</v>
      </c>
      <c r="N130" s="3">
        <v>2</v>
      </c>
      <c r="O130" s="3" t="s">
        <v>46</v>
      </c>
      <c r="P130" s="3">
        <v>2</v>
      </c>
      <c r="Q130" s="3">
        <v>0.55000000000000004</v>
      </c>
      <c r="R130" s="3">
        <v>0.50009999999999999</v>
      </c>
      <c r="S130" s="3">
        <v>4.9900000000000055E-2</v>
      </c>
      <c r="T130" s="3">
        <v>2</v>
      </c>
      <c r="U130" s="3">
        <v>0</v>
      </c>
      <c r="V130" s="3">
        <v>0.30520000000000003</v>
      </c>
      <c r="W130" s="3">
        <v>0.19170000000000001</v>
      </c>
      <c r="X130" s="3">
        <v>0</v>
      </c>
      <c r="Y130" s="3">
        <v>0</v>
      </c>
      <c r="Z130" s="3">
        <v>3.0999999999999999E-3</v>
      </c>
      <c r="AA130" s="3">
        <v>0.38200000000000001</v>
      </c>
      <c r="AB130" s="3">
        <v>1.5699999999999999E-2</v>
      </c>
      <c r="AC130" s="3">
        <v>1.84E-2</v>
      </c>
      <c r="AD130" s="3">
        <v>0</v>
      </c>
      <c r="AE130" s="3">
        <v>6.2799999999999995E-2</v>
      </c>
      <c r="AF130" s="3">
        <v>2.12E-2</v>
      </c>
      <c r="AG130" s="3"/>
      <c r="AH130" s="3">
        <v>246.3</v>
      </c>
      <c r="AI130" s="3">
        <v>7.0000000000000007E-2</v>
      </c>
      <c r="AJ130" s="3">
        <v>7.0000000000000007E-2</v>
      </c>
      <c r="AK130" s="3">
        <v>5.36</v>
      </c>
      <c r="AL130" s="5">
        <v>269.58608278344332</v>
      </c>
      <c r="AM130" s="3"/>
      <c r="AN130" s="1" t="s">
        <v>47</v>
      </c>
    </row>
    <row r="131" spans="1:40">
      <c r="A131" s="3">
        <v>37</v>
      </c>
      <c r="B131" s="3" t="s">
        <v>40</v>
      </c>
      <c r="C131" s="3" t="s">
        <v>104</v>
      </c>
      <c r="D131" s="3" t="s">
        <v>527</v>
      </c>
      <c r="E131" s="3" t="s">
        <v>528</v>
      </c>
      <c r="F131" s="3" t="s">
        <v>529</v>
      </c>
      <c r="G131" s="3" t="s">
        <v>439</v>
      </c>
      <c r="H131" s="3" t="s">
        <v>451</v>
      </c>
      <c r="I131" s="3">
        <v>34.377244650000002</v>
      </c>
      <c r="J131" s="3">
        <v>34.391398359999997</v>
      </c>
      <c r="K131" s="3">
        <v>-118.52813759999999</v>
      </c>
      <c r="L131" s="3">
        <v>-118.5389866</v>
      </c>
      <c r="M131" s="4">
        <v>39826</v>
      </c>
      <c r="N131" s="3">
        <v>1</v>
      </c>
      <c r="O131" s="3" t="s">
        <v>46</v>
      </c>
      <c r="P131" s="3">
        <v>2</v>
      </c>
      <c r="Q131" s="3">
        <v>1.17</v>
      </c>
      <c r="R131" s="3">
        <v>1.1601999999999999</v>
      </c>
      <c r="S131" s="3">
        <v>9.8000000000000309E-3</v>
      </c>
      <c r="T131" s="3">
        <v>2</v>
      </c>
      <c r="U131" s="3">
        <v>0</v>
      </c>
      <c r="V131" s="3">
        <v>1.1598999999999999</v>
      </c>
      <c r="W131" s="3">
        <v>0</v>
      </c>
      <c r="X131" s="3">
        <v>0</v>
      </c>
      <c r="Y131" s="3">
        <v>0</v>
      </c>
      <c r="Z131" s="3">
        <v>0</v>
      </c>
      <c r="AA131" s="3">
        <v>1.143</v>
      </c>
      <c r="AB131" s="3">
        <v>0</v>
      </c>
      <c r="AC131" s="3">
        <v>0</v>
      </c>
      <c r="AD131" s="3">
        <v>0</v>
      </c>
      <c r="AE131" s="3">
        <v>0</v>
      </c>
      <c r="AF131" s="3">
        <v>1.7000000000000001E-2</v>
      </c>
      <c r="AG131" s="3"/>
      <c r="AH131" s="3">
        <v>289.60000000000002</v>
      </c>
      <c r="AI131" s="3">
        <v>7.0000000000000007E-2</v>
      </c>
      <c r="AJ131" s="3">
        <v>0.09</v>
      </c>
      <c r="AK131" s="3">
        <v>10.65</v>
      </c>
      <c r="AL131" s="5">
        <v>638.65712808136527</v>
      </c>
      <c r="AM131" s="3"/>
      <c r="AN131" s="1" t="s">
        <v>47</v>
      </c>
    </row>
    <row r="132" spans="1:40">
      <c r="A132" s="3">
        <v>37</v>
      </c>
      <c r="B132" s="3" t="s">
        <v>40</v>
      </c>
      <c r="C132" s="3" t="s">
        <v>104</v>
      </c>
      <c r="D132" s="3" t="s">
        <v>530</v>
      </c>
      <c r="E132" s="3" t="s">
        <v>531</v>
      </c>
      <c r="F132" s="3" t="s">
        <v>532</v>
      </c>
      <c r="G132" s="3" t="s">
        <v>533</v>
      </c>
      <c r="H132" s="3" t="s">
        <v>534</v>
      </c>
      <c r="I132" s="3">
        <v>34.439839470000003</v>
      </c>
      <c r="J132" s="3">
        <v>34.435563719999998</v>
      </c>
      <c r="K132" s="3">
        <v>-118.5324809</v>
      </c>
      <c r="L132" s="3">
        <v>-118.5246909</v>
      </c>
      <c r="M132" s="4">
        <v>39826</v>
      </c>
      <c r="N132" s="3">
        <v>3</v>
      </c>
      <c r="O132" s="3" t="s">
        <v>46</v>
      </c>
      <c r="P132" s="3">
        <v>2</v>
      </c>
      <c r="Q132" s="3">
        <v>1</v>
      </c>
      <c r="R132" s="3">
        <v>1.0002</v>
      </c>
      <c r="S132" s="3">
        <v>1.9999999999997797E-4</v>
      </c>
      <c r="T132" s="3">
        <v>2</v>
      </c>
      <c r="U132" s="3">
        <v>0</v>
      </c>
      <c r="V132" s="3">
        <v>0.26500000000000001</v>
      </c>
      <c r="W132" s="3">
        <v>0</v>
      </c>
      <c r="X132" s="3">
        <v>0.29859999999999998</v>
      </c>
      <c r="Y132" s="3">
        <v>0.30790000000000001</v>
      </c>
      <c r="Z132" s="3">
        <v>0.12870000000000001</v>
      </c>
      <c r="AA132" s="3">
        <v>0.18410000000000001</v>
      </c>
      <c r="AB132" s="3">
        <v>0</v>
      </c>
      <c r="AC132" s="3">
        <v>0.3004</v>
      </c>
      <c r="AD132" s="3">
        <v>8.3099999999999993E-2</v>
      </c>
      <c r="AE132" s="3">
        <v>0.41949999999999998</v>
      </c>
      <c r="AF132" s="3">
        <v>1.2999999999999999E-2</v>
      </c>
      <c r="AG132" s="3"/>
      <c r="AH132" s="3">
        <v>186.7</v>
      </c>
      <c r="AI132" s="3">
        <v>0.06</v>
      </c>
      <c r="AJ132" s="3">
        <v>0.08</v>
      </c>
      <c r="AK132" s="3">
        <v>4.8899999999999997</v>
      </c>
      <c r="AL132" s="5">
        <v>187.20255948810242</v>
      </c>
      <c r="AM132" s="3"/>
      <c r="AN132" s="1" t="s">
        <v>47</v>
      </c>
    </row>
    <row r="133" spans="1:40">
      <c r="A133" s="3">
        <v>37</v>
      </c>
      <c r="B133" s="3" t="s">
        <v>40</v>
      </c>
      <c r="C133" s="3" t="s">
        <v>104</v>
      </c>
      <c r="D133" s="3" t="s">
        <v>535</v>
      </c>
      <c r="E133" s="3" t="s">
        <v>536</v>
      </c>
      <c r="F133" s="3" t="s">
        <v>534</v>
      </c>
      <c r="G133" s="3" t="s">
        <v>537</v>
      </c>
      <c r="H133" s="3" t="s">
        <v>538</v>
      </c>
      <c r="I133" s="3">
        <v>34.435137869999998</v>
      </c>
      <c r="J133" s="3">
        <v>34.446586439999997</v>
      </c>
      <c r="K133" s="3">
        <v>-118.5242475</v>
      </c>
      <c r="L133" s="3">
        <v>-118.526336</v>
      </c>
      <c r="M133" s="4">
        <v>39826</v>
      </c>
      <c r="N133" s="3">
        <v>2</v>
      </c>
      <c r="O133" s="3" t="s">
        <v>46</v>
      </c>
      <c r="P133" s="3">
        <v>2</v>
      </c>
      <c r="Q133" s="3">
        <v>1</v>
      </c>
      <c r="R133" s="3">
        <v>0.92520000000000002</v>
      </c>
      <c r="S133" s="3">
        <v>7.4799999999999978E-2</v>
      </c>
      <c r="T133" s="3">
        <v>2</v>
      </c>
      <c r="U133" s="3">
        <v>0</v>
      </c>
      <c r="V133" s="3">
        <v>0</v>
      </c>
      <c r="W133" s="3">
        <v>0.36849999999999999</v>
      </c>
      <c r="X133" s="3">
        <v>0.22059999999999999</v>
      </c>
      <c r="Y133" s="3">
        <v>8.4199999999999997E-2</v>
      </c>
      <c r="Z133" s="3">
        <v>0.25190000000000001</v>
      </c>
      <c r="AA133" s="3">
        <v>0.3357</v>
      </c>
      <c r="AB133" s="3">
        <v>0</v>
      </c>
      <c r="AC133" s="3">
        <v>0.1174</v>
      </c>
      <c r="AD133" s="3">
        <v>0.43340000000000001</v>
      </c>
      <c r="AE133" s="3">
        <v>3.8699999999999998E-2</v>
      </c>
      <c r="AF133" s="3">
        <v>0</v>
      </c>
      <c r="AG133" s="3"/>
      <c r="AH133" s="3">
        <v>169.7</v>
      </c>
      <c r="AI133" s="3">
        <v>0.08</v>
      </c>
      <c r="AJ133" s="3">
        <v>0.11</v>
      </c>
      <c r="AK133" s="3">
        <v>20.02</v>
      </c>
      <c r="AL133" s="5">
        <v>622.44920017293555</v>
      </c>
      <c r="AM133" s="3"/>
      <c r="AN133" s="1" t="s">
        <v>91</v>
      </c>
    </row>
    <row r="134" spans="1:40">
      <c r="A134" s="3">
        <v>37</v>
      </c>
      <c r="B134" s="3" t="s">
        <v>40</v>
      </c>
      <c r="C134" s="3" t="s">
        <v>104</v>
      </c>
      <c r="D134" s="3" t="s">
        <v>539</v>
      </c>
      <c r="E134" s="3" t="s">
        <v>540</v>
      </c>
      <c r="F134" s="3" t="s">
        <v>541</v>
      </c>
      <c r="G134" s="3" t="s">
        <v>456</v>
      </c>
      <c r="H134" s="3" t="s">
        <v>542</v>
      </c>
      <c r="I134" s="3">
        <v>34.434514419999999</v>
      </c>
      <c r="J134" s="3">
        <v>34.438128620000001</v>
      </c>
      <c r="K134" s="3">
        <v>-118.5243562</v>
      </c>
      <c r="L134" s="3">
        <v>-118.5185455</v>
      </c>
      <c r="M134" s="4">
        <v>39826</v>
      </c>
      <c r="N134" s="3">
        <v>1</v>
      </c>
      <c r="O134" s="3" t="s">
        <v>46</v>
      </c>
      <c r="P134" s="3">
        <v>2</v>
      </c>
      <c r="Q134" s="3">
        <v>0.42</v>
      </c>
      <c r="R134" s="3">
        <v>0.43509999999999999</v>
      </c>
      <c r="S134" s="3">
        <v>1.5100000000000002E-2</v>
      </c>
      <c r="T134" s="3">
        <v>2</v>
      </c>
      <c r="U134" s="3">
        <v>0</v>
      </c>
      <c r="V134" s="3">
        <v>0.435</v>
      </c>
      <c r="W134" s="3">
        <v>0</v>
      </c>
      <c r="X134" s="3">
        <v>0</v>
      </c>
      <c r="Y134" s="3">
        <v>0</v>
      </c>
      <c r="Z134" s="3">
        <v>0</v>
      </c>
      <c r="AA134" s="3">
        <v>0.26169999999999999</v>
      </c>
      <c r="AB134" s="3">
        <v>0</v>
      </c>
      <c r="AC134" s="3">
        <v>6.5500000000000003E-2</v>
      </c>
      <c r="AD134" s="3">
        <v>0.10780000000000001</v>
      </c>
      <c r="AE134" s="3">
        <v>0</v>
      </c>
      <c r="AF134" s="3">
        <v>0</v>
      </c>
      <c r="AG134" s="3"/>
      <c r="AH134" s="3">
        <v>188.6</v>
      </c>
      <c r="AI134" s="3">
        <v>0.05</v>
      </c>
      <c r="AJ134" s="3">
        <v>0.06</v>
      </c>
      <c r="AK134" s="3">
        <v>2.36</v>
      </c>
      <c r="AL134" s="5">
        <v>58.584233509538038</v>
      </c>
      <c r="AM134" s="3"/>
      <c r="AN134" s="1" t="s">
        <v>47</v>
      </c>
    </row>
    <row r="135" spans="1:40">
      <c r="A135" s="3">
        <v>37</v>
      </c>
      <c r="B135" s="3" t="s">
        <v>40</v>
      </c>
      <c r="C135" s="3" t="s">
        <v>354</v>
      </c>
      <c r="D135" s="3" t="s">
        <v>543</v>
      </c>
      <c r="E135" s="3" t="s">
        <v>544</v>
      </c>
      <c r="F135" s="3" t="s">
        <v>545</v>
      </c>
      <c r="G135" s="3" t="s">
        <v>358</v>
      </c>
      <c r="H135" s="3" t="s">
        <v>399</v>
      </c>
      <c r="I135" s="3">
        <v>34.704065730000003</v>
      </c>
      <c r="J135" s="3">
        <v>34.711009509999997</v>
      </c>
      <c r="K135" s="3">
        <v>-118.1614623</v>
      </c>
      <c r="L135" s="3">
        <v>-118.1615771</v>
      </c>
      <c r="M135" s="4">
        <v>39828</v>
      </c>
      <c r="N135" s="3">
        <v>2</v>
      </c>
      <c r="O135" s="3" t="s">
        <v>46</v>
      </c>
      <c r="P135" s="3">
        <v>2</v>
      </c>
      <c r="Q135" s="3">
        <v>0.48</v>
      </c>
      <c r="R135" s="3">
        <v>0.48010000000000003</v>
      </c>
      <c r="S135" s="3">
        <v>1.000000000000445E-4</v>
      </c>
      <c r="T135" s="3">
        <v>2</v>
      </c>
      <c r="U135" s="3">
        <v>0.1512</v>
      </c>
      <c r="V135" s="3">
        <v>0.32779999999999998</v>
      </c>
      <c r="W135" s="3">
        <v>8.9999999999999998E-4</v>
      </c>
      <c r="X135" s="3">
        <v>0</v>
      </c>
      <c r="Y135" s="3">
        <v>0</v>
      </c>
      <c r="Z135" s="3">
        <v>0</v>
      </c>
      <c r="AA135" s="3">
        <v>0.48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/>
      <c r="AH135" s="3">
        <v>349.6</v>
      </c>
      <c r="AI135" s="3">
        <v>0.05</v>
      </c>
      <c r="AJ135" s="3">
        <v>0.13</v>
      </c>
      <c r="AK135" s="3">
        <v>4.46</v>
      </c>
      <c r="AL135" s="5">
        <v>208.83149343886691</v>
      </c>
      <c r="AM135" s="3"/>
      <c r="AN135" s="1" t="s">
        <v>47</v>
      </c>
    </row>
    <row r="136" spans="1:40">
      <c r="A136" s="3">
        <v>37</v>
      </c>
      <c r="B136" s="3" t="s">
        <v>40</v>
      </c>
      <c r="C136" s="3" t="s">
        <v>354</v>
      </c>
      <c r="D136" s="3" t="s">
        <v>546</v>
      </c>
      <c r="E136" s="3" t="s">
        <v>547</v>
      </c>
      <c r="F136" s="3" t="s">
        <v>548</v>
      </c>
      <c r="G136" s="3" t="s">
        <v>485</v>
      </c>
      <c r="H136" s="3" t="s">
        <v>486</v>
      </c>
      <c r="I136" s="3">
        <v>34.689441680000002</v>
      </c>
      <c r="J136" s="3">
        <v>34.696687869999998</v>
      </c>
      <c r="K136" s="3">
        <v>-118.1519827</v>
      </c>
      <c r="L136" s="3">
        <v>-118.1513669</v>
      </c>
      <c r="M136" s="4">
        <v>39828</v>
      </c>
      <c r="N136" s="3">
        <v>1</v>
      </c>
      <c r="O136" s="3" t="s">
        <v>46</v>
      </c>
      <c r="P136" s="3">
        <v>2</v>
      </c>
      <c r="Q136" s="3">
        <v>0.51</v>
      </c>
      <c r="R136" s="3">
        <v>0.5101</v>
      </c>
      <c r="S136" s="3">
        <v>1E-4</v>
      </c>
      <c r="T136" s="3">
        <v>2</v>
      </c>
      <c r="U136" s="3">
        <v>4.1000000000000002E-2</v>
      </c>
      <c r="V136" s="3">
        <v>0.46910000000000002</v>
      </c>
      <c r="W136" s="3">
        <v>0</v>
      </c>
      <c r="X136" s="3">
        <v>0</v>
      </c>
      <c r="Y136" s="3">
        <v>0</v>
      </c>
      <c r="Z136" s="3">
        <v>0</v>
      </c>
      <c r="AA136" s="3">
        <v>0.27900000000000003</v>
      </c>
      <c r="AB136" s="3">
        <v>8.8400000000000006E-2</v>
      </c>
      <c r="AC136" s="3">
        <v>1.55E-2</v>
      </c>
      <c r="AD136" s="3">
        <v>0.1144</v>
      </c>
      <c r="AE136" s="3">
        <v>0</v>
      </c>
      <c r="AF136" s="3">
        <v>1.2800000000000001E-2</v>
      </c>
      <c r="AG136" s="3"/>
      <c r="AH136" s="3">
        <v>203</v>
      </c>
      <c r="AI136" s="3">
        <v>0.06</v>
      </c>
      <c r="AJ136" s="3">
        <v>0.08</v>
      </c>
      <c r="AK136" s="3">
        <v>11.27</v>
      </c>
      <c r="AL136" s="5">
        <v>366.57518133699278</v>
      </c>
      <c r="AM136" s="3"/>
      <c r="AN136" s="1" t="s">
        <v>47</v>
      </c>
    </row>
    <row r="137" spans="1:40">
      <c r="A137" s="3">
        <v>37</v>
      </c>
      <c r="B137" s="3" t="s">
        <v>40</v>
      </c>
      <c r="C137" s="3" t="s">
        <v>354</v>
      </c>
      <c r="D137" s="3" t="s">
        <v>549</v>
      </c>
      <c r="E137" s="3" t="s">
        <v>550</v>
      </c>
      <c r="F137" s="3" t="s">
        <v>551</v>
      </c>
      <c r="G137" s="3" t="s">
        <v>342</v>
      </c>
      <c r="H137" s="3" t="s">
        <v>552</v>
      </c>
      <c r="I137" s="3">
        <v>34.693499869999997</v>
      </c>
      <c r="J137" s="3">
        <v>34.69463004</v>
      </c>
      <c r="K137" s="3">
        <v>-118.1480531</v>
      </c>
      <c r="L137" s="3">
        <v>-118.1376362</v>
      </c>
      <c r="M137" s="4">
        <v>39828</v>
      </c>
      <c r="N137" s="3">
        <v>1</v>
      </c>
      <c r="O137" s="3" t="s">
        <v>46</v>
      </c>
      <c r="P137" s="3">
        <v>2</v>
      </c>
      <c r="Q137" s="3">
        <v>0.59</v>
      </c>
      <c r="R137" s="3">
        <v>0.60009999999999997</v>
      </c>
      <c r="S137" s="3">
        <v>1.0099999999999998E-2</v>
      </c>
      <c r="T137" s="3">
        <v>2</v>
      </c>
      <c r="U137" s="3">
        <v>0.55220000000000002</v>
      </c>
      <c r="V137" s="3">
        <v>4.7899999999999998E-2</v>
      </c>
      <c r="W137" s="3">
        <v>0</v>
      </c>
      <c r="X137" s="3">
        <v>0</v>
      </c>
      <c r="Y137" s="3">
        <v>0</v>
      </c>
      <c r="Z137" s="3">
        <v>0</v>
      </c>
      <c r="AA137" s="3">
        <v>0.58699999999999997</v>
      </c>
      <c r="AB137" s="3">
        <v>0</v>
      </c>
      <c r="AC137" s="3">
        <v>1.3100000000000001E-2</v>
      </c>
      <c r="AD137" s="3">
        <v>0</v>
      </c>
      <c r="AE137" s="3">
        <v>0</v>
      </c>
      <c r="AF137" s="3">
        <v>0</v>
      </c>
      <c r="AG137" s="3"/>
      <c r="AH137" s="3">
        <v>210.4</v>
      </c>
      <c r="AI137" s="3">
        <v>7.0000000000000007E-2</v>
      </c>
      <c r="AJ137" s="3">
        <v>0.1</v>
      </c>
      <c r="AK137" s="3">
        <v>11.39</v>
      </c>
      <c r="AL137" s="5">
        <v>613.31444759206806</v>
      </c>
      <c r="AM137" s="3"/>
      <c r="AN137" s="1" t="s">
        <v>47</v>
      </c>
    </row>
    <row r="138" spans="1:40">
      <c r="A138" s="3">
        <v>37</v>
      </c>
      <c r="B138" s="3" t="s">
        <v>40</v>
      </c>
      <c r="C138" s="3" t="s">
        <v>354</v>
      </c>
      <c r="D138" s="3" t="s">
        <v>553</v>
      </c>
      <c r="E138" s="3" t="s">
        <v>554</v>
      </c>
      <c r="F138" s="3" t="s">
        <v>555</v>
      </c>
      <c r="G138" s="3" t="s">
        <v>368</v>
      </c>
      <c r="H138" s="3" t="s">
        <v>556</v>
      </c>
      <c r="I138" s="3">
        <v>34.6822436</v>
      </c>
      <c r="J138" s="3">
        <v>34.699672730000003</v>
      </c>
      <c r="K138" s="3">
        <v>-118.1406458</v>
      </c>
      <c r="L138" s="3">
        <v>-118.14231239999999</v>
      </c>
      <c r="M138" s="4">
        <v>39828</v>
      </c>
      <c r="N138" s="3">
        <v>1</v>
      </c>
      <c r="O138" s="3" t="s">
        <v>46</v>
      </c>
      <c r="P138" s="3">
        <v>2</v>
      </c>
      <c r="Q138" s="3">
        <v>1.52</v>
      </c>
      <c r="R138" s="3">
        <v>1.2101</v>
      </c>
      <c r="S138" s="3">
        <v>0.30990000000000006</v>
      </c>
      <c r="T138" s="3">
        <v>2</v>
      </c>
      <c r="U138" s="3">
        <v>0.28089999999999998</v>
      </c>
      <c r="V138" s="3">
        <v>0.92920000000000003</v>
      </c>
      <c r="W138" s="3">
        <v>0</v>
      </c>
      <c r="X138" s="3">
        <v>0</v>
      </c>
      <c r="Y138" s="3">
        <v>0</v>
      </c>
      <c r="Z138" s="3">
        <v>0</v>
      </c>
      <c r="AA138" s="3">
        <v>1.0966</v>
      </c>
      <c r="AB138" s="3">
        <v>5.9499999999999997E-2</v>
      </c>
      <c r="AC138" s="3">
        <v>2.8500000000000001E-2</v>
      </c>
      <c r="AD138" s="3">
        <v>0</v>
      </c>
      <c r="AE138" s="3">
        <v>0</v>
      </c>
      <c r="AF138" s="3">
        <v>2.5499999999999998E-2</v>
      </c>
      <c r="AG138" s="3"/>
      <c r="AH138" s="3">
        <v>313.10000000000002</v>
      </c>
      <c r="AI138" s="3">
        <v>0.1</v>
      </c>
      <c r="AJ138" s="3">
        <v>0.14000000000000001</v>
      </c>
      <c r="AK138" s="3">
        <v>26.66</v>
      </c>
      <c r="AL138" s="5">
        <v>763.92860094207094</v>
      </c>
      <c r="AM138" s="3" t="s">
        <v>557</v>
      </c>
      <c r="AN138" s="1" t="s">
        <v>47</v>
      </c>
    </row>
    <row r="139" spans="1:40">
      <c r="A139" s="3">
        <v>37</v>
      </c>
      <c r="B139" s="3" t="s">
        <v>40</v>
      </c>
      <c r="C139" s="3" t="s">
        <v>354</v>
      </c>
      <c r="D139" s="3" t="s">
        <v>553</v>
      </c>
      <c r="E139" s="3" t="s">
        <v>554</v>
      </c>
      <c r="F139" s="3" t="s">
        <v>555</v>
      </c>
      <c r="G139" s="3" t="s">
        <v>558</v>
      </c>
      <c r="H139" s="3" t="s">
        <v>358</v>
      </c>
      <c r="I139" s="3">
        <v>34.701403990000003</v>
      </c>
      <c r="J139" s="3">
        <v>34.703921540000003</v>
      </c>
      <c r="K139" s="3">
        <v>-118.1426125</v>
      </c>
      <c r="L139" s="3">
        <v>-118.142945</v>
      </c>
      <c r="M139" s="4">
        <v>39828</v>
      </c>
      <c r="N139" s="3">
        <v>1</v>
      </c>
      <c r="O139" s="3" t="s">
        <v>46</v>
      </c>
      <c r="P139" s="3">
        <v>2</v>
      </c>
      <c r="Q139" s="3">
        <v>1.52</v>
      </c>
      <c r="R139" s="3">
        <v>0.17499999999999999</v>
      </c>
      <c r="S139" s="3">
        <v>1.345</v>
      </c>
      <c r="T139" s="3">
        <v>2</v>
      </c>
      <c r="U139" s="3">
        <v>0</v>
      </c>
      <c r="V139" s="3">
        <v>0.1749</v>
      </c>
      <c r="W139" s="3">
        <v>0</v>
      </c>
      <c r="X139" s="3">
        <v>0</v>
      </c>
      <c r="Y139" s="3">
        <v>0</v>
      </c>
      <c r="Z139" s="3">
        <v>0</v>
      </c>
      <c r="AA139" s="3">
        <v>0.1283</v>
      </c>
      <c r="AB139" s="3">
        <v>0</v>
      </c>
      <c r="AC139" s="3">
        <v>2.5100000000000001E-2</v>
      </c>
      <c r="AD139" s="3">
        <v>0</v>
      </c>
      <c r="AE139" s="3">
        <v>0</v>
      </c>
      <c r="AF139" s="3">
        <v>2.1499999999999998E-2</v>
      </c>
      <c r="AG139" s="3"/>
      <c r="AH139" s="3">
        <v>209.8</v>
      </c>
      <c r="AI139" s="3">
        <v>7.0000000000000007E-2</v>
      </c>
      <c r="AJ139" s="3">
        <v>0.15</v>
      </c>
      <c r="AK139" s="3">
        <v>46.88</v>
      </c>
      <c r="AL139" s="5">
        <v>1327.2571428571432</v>
      </c>
      <c r="AM139" s="3" t="s">
        <v>557</v>
      </c>
      <c r="AN139" s="1" t="s">
        <v>47</v>
      </c>
    </row>
    <row r="140" spans="1:40">
      <c r="A140" s="3">
        <v>37</v>
      </c>
      <c r="B140" s="3" t="s">
        <v>40</v>
      </c>
      <c r="C140" s="3" t="s">
        <v>354</v>
      </c>
      <c r="D140" s="3" t="s">
        <v>559</v>
      </c>
      <c r="E140" s="3" t="s">
        <v>560</v>
      </c>
      <c r="F140" s="3" t="s">
        <v>381</v>
      </c>
      <c r="G140" s="3" t="s">
        <v>561</v>
      </c>
      <c r="H140" s="3" t="s">
        <v>380</v>
      </c>
      <c r="I140" s="3">
        <v>34.660191730000001</v>
      </c>
      <c r="J140" s="3">
        <v>34.67476078</v>
      </c>
      <c r="K140" s="3">
        <v>-118.2889842</v>
      </c>
      <c r="L140" s="3">
        <v>-118.2891036</v>
      </c>
      <c r="M140" s="4">
        <v>39828</v>
      </c>
      <c r="N140" s="3">
        <v>1</v>
      </c>
      <c r="O140" s="3" t="s">
        <v>46</v>
      </c>
      <c r="P140" s="3">
        <v>2</v>
      </c>
      <c r="Q140" s="3">
        <v>1</v>
      </c>
      <c r="R140" s="3">
        <v>1.0052000000000001</v>
      </c>
      <c r="S140" s="3">
        <v>5.2000000000000934E-3</v>
      </c>
      <c r="T140" s="3">
        <v>2</v>
      </c>
      <c r="U140" s="3">
        <v>0</v>
      </c>
      <c r="V140" s="3">
        <v>0.1085</v>
      </c>
      <c r="W140" s="3">
        <v>0.89670000000000005</v>
      </c>
      <c r="X140" s="3">
        <v>0</v>
      </c>
      <c r="Y140" s="3">
        <v>0</v>
      </c>
      <c r="Z140" s="3">
        <v>0</v>
      </c>
      <c r="AA140" s="3">
        <v>0.99570000000000003</v>
      </c>
      <c r="AB140" s="3">
        <v>9.4999999999999998E-3</v>
      </c>
      <c r="AC140" s="3">
        <v>0</v>
      </c>
      <c r="AD140" s="3">
        <v>0</v>
      </c>
      <c r="AE140" s="3">
        <v>0</v>
      </c>
      <c r="AF140" s="3">
        <v>0</v>
      </c>
      <c r="AG140" s="3"/>
      <c r="AH140" s="3">
        <v>89</v>
      </c>
      <c r="AI140" s="3">
        <v>0.08</v>
      </c>
      <c r="AJ140" s="3">
        <v>0.05</v>
      </c>
      <c r="AK140" s="3">
        <v>3.76</v>
      </c>
      <c r="AL140" s="5">
        <v>300.76601671309191</v>
      </c>
      <c r="AM140" s="3" t="s">
        <v>562</v>
      </c>
      <c r="AN140" s="1" t="s">
        <v>167</v>
      </c>
    </row>
    <row r="141" spans="1:40">
      <c r="A141" s="3">
        <v>37</v>
      </c>
      <c r="B141" s="3" t="s">
        <v>40</v>
      </c>
      <c r="C141" s="3" t="s">
        <v>92</v>
      </c>
      <c r="D141" s="3" t="s">
        <v>563</v>
      </c>
      <c r="E141" s="3" t="s">
        <v>564</v>
      </c>
      <c r="F141" s="3" t="s">
        <v>388</v>
      </c>
      <c r="G141" s="3" t="s">
        <v>565</v>
      </c>
      <c r="H141" s="3" t="s">
        <v>566</v>
      </c>
      <c r="I141" s="3">
        <v>34.762092430000003</v>
      </c>
      <c r="J141" s="3">
        <v>34.82015449</v>
      </c>
      <c r="K141" s="3">
        <v>-118.23717480000001</v>
      </c>
      <c r="L141" s="3">
        <v>-118.237675</v>
      </c>
      <c r="M141" s="4">
        <v>39828</v>
      </c>
      <c r="N141" s="3">
        <v>1</v>
      </c>
      <c r="O141" s="3" t="s">
        <v>46</v>
      </c>
      <c r="P141" s="3">
        <v>2</v>
      </c>
      <c r="Q141" s="3">
        <v>4</v>
      </c>
      <c r="R141" s="3">
        <v>4.0106000000000002</v>
      </c>
      <c r="S141" s="3">
        <v>1.0600000000000165E-2</v>
      </c>
      <c r="T141" s="3">
        <v>2</v>
      </c>
      <c r="U141" s="3">
        <v>3.5438999999999998</v>
      </c>
      <c r="V141" s="3">
        <v>0.46650000000000003</v>
      </c>
      <c r="W141" s="3">
        <v>0</v>
      </c>
      <c r="X141" s="3">
        <v>0</v>
      </c>
      <c r="Y141" s="3">
        <v>0</v>
      </c>
      <c r="Z141" s="3">
        <v>0</v>
      </c>
      <c r="AA141" s="3">
        <v>4.0105000000000004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/>
      <c r="AH141" s="3">
        <v>140.1</v>
      </c>
      <c r="AI141" s="3">
        <v>0.1</v>
      </c>
      <c r="AJ141" s="3">
        <v>0.22</v>
      </c>
      <c r="AK141" s="3">
        <v>22.29</v>
      </c>
      <c r="AL141" s="5">
        <v>1105.6998952775148</v>
      </c>
      <c r="AM141" s="3" t="s">
        <v>567</v>
      </c>
      <c r="AN141" s="1" t="s">
        <v>91</v>
      </c>
    </row>
    <row r="142" spans="1:40">
      <c r="A142" s="3">
        <v>111</v>
      </c>
      <c r="B142" s="3" t="s">
        <v>123</v>
      </c>
      <c r="C142" s="3" t="s">
        <v>156</v>
      </c>
      <c r="D142" s="3" t="s">
        <v>568</v>
      </c>
      <c r="E142" s="3" t="s">
        <v>569</v>
      </c>
      <c r="F142" s="3" t="s">
        <v>155</v>
      </c>
      <c r="G142" s="3" t="s">
        <v>570</v>
      </c>
      <c r="H142" s="3" t="s">
        <v>296</v>
      </c>
      <c r="I142" s="3">
        <v>34.278943290000001</v>
      </c>
      <c r="J142" s="3">
        <v>34.26339728</v>
      </c>
      <c r="K142" s="3">
        <v>-118.90095100000001</v>
      </c>
      <c r="L142" s="3">
        <v>-118.8786491</v>
      </c>
      <c r="M142" s="4">
        <v>39824</v>
      </c>
      <c r="N142" s="3">
        <v>2</v>
      </c>
      <c r="O142" s="3" t="s">
        <v>46</v>
      </c>
      <c r="P142" s="3">
        <v>4</v>
      </c>
      <c r="Q142" s="3">
        <v>1.75</v>
      </c>
      <c r="R142" s="3">
        <v>2.0003000000000002</v>
      </c>
      <c r="S142" s="3">
        <v>0.25030000000000019</v>
      </c>
      <c r="T142" s="3">
        <v>2</v>
      </c>
      <c r="U142" s="3">
        <v>0.31159999999999999</v>
      </c>
      <c r="V142" s="3">
        <v>1.145</v>
      </c>
      <c r="W142" s="3">
        <v>0.54369999999999996</v>
      </c>
      <c r="X142" s="3">
        <v>0</v>
      </c>
      <c r="Y142" s="3">
        <v>0</v>
      </c>
      <c r="Z142" s="3">
        <v>0</v>
      </c>
      <c r="AA142" s="3">
        <v>1.6976</v>
      </c>
      <c r="AB142" s="3">
        <v>0.30270000000000002</v>
      </c>
      <c r="AC142" s="3">
        <v>0</v>
      </c>
      <c r="AD142" s="3">
        <v>0</v>
      </c>
      <c r="AE142" s="3">
        <v>0</v>
      </c>
      <c r="AF142" s="3">
        <v>0</v>
      </c>
      <c r="AG142" s="3">
        <v>0.13</v>
      </c>
      <c r="AH142" s="3">
        <v>122.3</v>
      </c>
      <c r="AI142" s="3">
        <v>7.0000000000000007E-2</v>
      </c>
      <c r="AJ142" s="3">
        <v>7.0000000000000007E-2</v>
      </c>
      <c r="AK142" s="3">
        <v>0.54</v>
      </c>
      <c r="AL142" s="5">
        <v>24.921261810728389</v>
      </c>
      <c r="AM142" s="3"/>
      <c r="AN142" s="1" t="s">
        <v>91</v>
      </c>
    </row>
    <row r="143" spans="1:40">
      <c r="A143" s="3">
        <v>111</v>
      </c>
      <c r="B143" s="3" t="s">
        <v>123</v>
      </c>
      <c r="C143" s="3" t="s">
        <v>92</v>
      </c>
      <c r="D143" s="3" t="s">
        <v>571</v>
      </c>
      <c r="E143" s="3" t="s">
        <v>572</v>
      </c>
      <c r="F143" s="3" t="s">
        <v>573</v>
      </c>
      <c r="G143" s="3" t="s">
        <v>131</v>
      </c>
      <c r="H143" s="3" t="s">
        <v>574</v>
      </c>
      <c r="I143" s="3">
        <v>34.263764160000001</v>
      </c>
      <c r="J143" s="3">
        <v>34.31308267</v>
      </c>
      <c r="K143" s="3">
        <v>-119.01124350000001</v>
      </c>
      <c r="L143" s="3">
        <v>-118.9721138</v>
      </c>
      <c r="M143" s="4">
        <v>39822</v>
      </c>
      <c r="N143" s="3">
        <v>2</v>
      </c>
      <c r="O143" s="3" t="s">
        <v>46</v>
      </c>
      <c r="P143" s="3">
        <v>2</v>
      </c>
      <c r="Q143" s="3">
        <v>4.54</v>
      </c>
      <c r="R143" s="3">
        <v>4.5507</v>
      </c>
      <c r="S143" s="3">
        <v>1.0699999999999932E-2</v>
      </c>
      <c r="T143" s="3">
        <v>2</v>
      </c>
      <c r="U143" s="3">
        <v>0.18729999999999999</v>
      </c>
      <c r="V143" s="3">
        <v>3.0781999999999998</v>
      </c>
      <c r="W143" s="3">
        <v>1.2850999999999999</v>
      </c>
      <c r="X143" s="3">
        <v>0</v>
      </c>
      <c r="Y143" s="3">
        <v>0</v>
      </c>
      <c r="Z143" s="3">
        <v>0</v>
      </c>
      <c r="AA143" s="3">
        <v>3.698</v>
      </c>
      <c r="AB143" s="3">
        <v>0.26929999999999998</v>
      </c>
      <c r="AC143" s="3">
        <v>0.51080000000000003</v>
      </c>
      <c r="AD143" s="3">
        <v>5.6599999999999998E-2</v>
      </c>
      <c r="AE143" s="3">
        <v>0</v>
      </c>
      <c r="AF143" s="3">
        <v>1.6E-2</v>
      </c>
      <c r="AG143" s="3"/>
      <c r="AH143" s="3">
        <v>130.30000000000001</v>
      </c>
      <c r="AI143" s="3">
        <v>0.09</v>
      </c>
      <c r="AJ143" s="3">
        <v>0.09</v>
      </c>
      <c r="AK143" s="3">
        <v>3.96</v>
      </c>
      <c r="AL143" s="5">
        <v>45.012855165139428</v>
      </c>
      <c r="AM143" s="3"/>
      <c r="AN143" s="1" t="s">
        <v>91</v>
      </c>
    </row>
    <row r="144" spans="1:40">
      <c r="A144" s="3">
        <v>111</v>
      </c>
      <c r="B144" s="3" t="s">
        <v>123</v>
      </c>
      <c r="C144" s="3" t="s">
        <v>92</v>
      </c>
      <c r="D144" s="3" t="s">
        <v>575</v>
      </c>
      <c r="E144" s="3" t="s">
        <v>576</v>
      </c>
      <c r="F144" s="3" t="s">
        <v>577</v>
      </c>
      <c r="G144" s="3" t="s">
        <v>578</v>
      </c>
      <c r="H144" s="3" t="s">
        <v>579</v>
      </c>
      <c r="I144" s="3">
        <v>34.272852120000003</v>
      </c>
      <c r="J144" s="3">
        <v>34.28994934</v>
      </c>
      <c r="K144" s="3">
        <v>-119.0930785</v>
      </c>
      <c r="L144" s="3">
        <v>-119.0346827</v>
      </c>
      <c r="M144" s="4">
        <v>39822</v>
      </c>
      <c r="N144" s="3">
        <v>2</v>
      </c>
      <c r="O144" s="3" t="s">
        <v>46</v>
      </c>
      <c r="P144" s="3">
        <v>2</v>
      </c>
      <c r="Q144" s="3">
        <v>3.93</v>
      </c>
      <c r="R144" s="3">
        <v>3.9356</v>
      </c>
      <c r="S144" s="3">
        <v>5.5999999999998273E-3</v>
      </c>
      <c r="T144" s="3">
        <v>2</v>
      </c>
      <c r="U144" s="3">
        <v>0.125</v>
      </c>
      <c r="V144" s="3">
        <v>3.1061999999999999</v>
      </c>
      <c r="W144" s="3">
        <v>0.64570000000000005</v>
      </c>
      <c r="X144" s="3">
        <v>5.8700000000000002E-2</v>
      </c>
      <c r="Y144" s="3">
        <v>0</v>
      </c>
      <c r="Z144" s="3">
        <v>0</v>
      </c>
      <c r="AA144" s="3">
        <v>3.5992000000000002</v>
      </c>
      <c r="AB144" s="3">
        <v>5.6899999999999999E-2</v>
      </c>
      <c r="AC144" s="3">
        <v>0</v>
      </c>
      <c r="AD144" s="3">
        <v>7.5300000000000006E-2</v>
      </c>
      <c r="AE144" s="3">
        <v>0.18690000000000001</v>
      </c>
      <c r="AF144" s="3">
        <v>1.7299999999999999E-2</v>
      </c>
      <c r="AG144" s="3"/>
      <c r="AH144" s="3">
        <v>173.3</v>
      </c>
      <c r="AI144" s="3">
        <v>0.09</v>
      </c>
      <c r="AJ144" s="3">
        <v>0.09</v>
      </c>
      <c r="AK144" s="3">
        <v>7.58</v>
      </c>
      <c r="AL144" s="5">
        <v>96.452891554019715</v>
      </c>
      <c r="AM144" s="3"/>
      <c r="AN144" s="1" t="s">
        <v>47</v>
      </c>
    </row>
    <row r="145" spans="1:40">
      <c r="A145" s="3">
        <v>111</v>
      </c>
      <c r="B145" s="3" t="s">
        <v>123</v>
      </c>
      <c r="C145" s="3" t="s">
        <v>92</v>
      </c>
      <c r="D145" s="3" t="s">
        <v>580</v>
      </c>
      <c r="E145" s="3" t="s">
        <v>581</v>
      </c>
      <c r="F145" s="3" t="s">
        <v>582</v>
      </c>
      <c r="G145" s="3" t="s">
        <v>131</v>
      </c>
      <c r="H145" s="3" t="s">
        <v>578</v>
      </c>
      <c r="I145" s="3">
        <v>34.263655149999998</v>
      </c>
      <c r="J145" s="3">
        <v>34.272752699999998</v>
      </c>
      <c r="K145" s="3">
        <v>-119.0937447</v>
      </c>
      <c r="L145" s="3">
        <v>-119.0937478</v>
      </c>
      <c r="M145" s="4">
        <v>39822</v>
      </c>
      <c r="N145" s="3">
        <v>1</v>
      </c>
      <c r="O145" s="3" t="s">
        <v>46</v>
      </c>
      <c r="P145" s="3">
        <v>2</v>
      </c>
      <c r="Q145" s="3">
        <v>0.63</v>
      </c>
      <c r="R145" s="3">
        <v>0.63009999999999999</v>
      </c>
      <c r="S145" s="3">
        <v>1E-4</v>
      </c>
      <c r="T145" s="3">
        <v>2</v>
      </c>
      <c r="U145" s="3">
        <v>0</v>
      </c>
      <c r="V145" s="3">
        <v>0.62809999999999999</v>
      </c>
      <c r="W145" s="3">
        <v>0</v>
      </c>
      <c r="X145" s="3">
        <v>2E-3</v>
      </c>
      <c r="Y145" s="3">
        <v>0</v>
      </c>
      <c r="Z145" s="3">
        <v>0</v>
      </c>
      <c r="AA145" s="3">
        <v>0.60960000000000003</v>
      </c>
      <c r="AB145" s="3">
        <v>2.0500000000000001E-2</v>
      </c>
      <c r="AC145" s="3">
        <v>0</v>
      </c>
      <c r="AD145" s="3">
        <v>0</v>
      </c>
      <c r="AE145" s="3">
        <v>0</v>
      </c>
      <c r="AF145" s="3">
        <v>0</v>
      </c>
      <c r="AG145" s="3"/>
      <c r="AH145" s="3">
        <v>168.3</v>
      </c>
      <c r="AI145" s="3">
        <v>0.1</v>
      </c>
      <c r="AJ145" s="3">
        <v>0.06</v>
      </c>
      <c r="AK145" s="3">
        <v>11.03</v>
      </c>
      <c r="AL145" s="5">
        <v>53.308998571655302</v>
      </c>
      <c r="AM145" s="3"/>
      <c r="AN145" s="1" t="s">
        <v>91</v>
      </c>
    </row>
    <row r="146" spans="1:40">
      <c r="A146" s="3">
        <v>37</v>
      </c>
      <c r="B146" s="3" t="s">
        <v>40</v>
      </c>
      <c r="C146" s="3" t="s">
        <v>104</v>
      </c>
      <c r="D146" s="3" t="s">
        <v>583</v>
      </c>
      <c r="E146" s="3" t="s">
        <v>584</v>
      </c>
      <c r="F146" s="3" t="s">
        <v>585</v>
      </c>
      <c r="G146" s="3" t="s">
        <v>586</v>
      </c>
      <c r="H146" s="3" t="s">
        <v>587</v>
      </c>
      <c r="I146" s="3">
        <v>34.460009759999998</v>
      </c>
      <c r="J146" s="3">
        <v>34.469937029999997</v>
      </c>
      <c r="K146" s="3">
        <v>-118.53435109999999</v>
      </c>
      <c r="L146" s="3">
        <v>-118.5307675</v>
      </c>
      <c r="M146" s="4">
        <v>39826</v>
      </c>
      <c r="N146" s="3">
        <v>1</v>
      </c>
      <c r="O146" s="3" t="s">
        <v>46</v>
      </c>
      <c r="P146" s="3">
        <v>2</v>
      </c>
      <c r="Q146" s="3">
        <v>0.75</v>
      </c>
      <c r="R146" s="3">
        <v>0.75009999999999999</v>
      </c>
      <c r="S146" s="3">
        <v>1E-4</v>
      </c>
      <c r="T146" s="3">
        <v>2</v>
      </c>
      <c r="U146" s="3">
        <v>0</v>
      </c>
      <c r="V146" s="3">
        <v>0.621</v>
      </c>
      <c r="W146" s="3">
        <v>0.12889999999999999</v>
      </c>
      <c r="X146" s="3">
        <v>0</v>
      </c>
      <c r="Y146" s="3">
        <v>0</v>
      </c>
      <c r="Z146" s="3">
        <v>0</v>
      </c>
      <c r="AA146" s="3">
        <v>0.31480000000000002</v>
      </c>
      <c r="AB146" s="3">
        <v>0</v>
      </c>
      <c r="AC146" s="3">
        <v>0.43509999999999999</v>
      </c>
      <c r="AD146" s="3">
        <v>0</v>
      </c>
      <c r="AE146" s="3">
        <v>0</v>
      </c>
      <c r="AF146" s="3">
        <v>0</v>
      </c>
      <c r="AG146" s="3"/>
      <c r="AH146" s="3">
        <v>152.9</v>
      </c>
      <c r="AI146" s="3">
        <v>7.0000000000000007E-2</v>
      </c>
      <c r="AJ146" s="3">
        <v>0.06</v>
      </c>
      <c r="AK146" s="3">
        <v>1.38</v>
      </c>
      <c r="AL146" s="5">
        <v>35.088654846020532</v>
      </c>
      <c r="AM146" s="3"/>
      <c r="AN146" s="1" t="s">
        <v>91</v>
      </c>
    </row>
    <row r="147" spans="1:40">
      <c r="A147" s="3">
        <v>37</v>
      </c>
      <c r="B147" s="3" t="s">
        <v>40</v>
      </c>
      <c r="C147" s="3" t="s">
        <v>104</v>
      </c>
      <c r="D147" s="3" t="s">
        <v>588</v>
      </c>
      <c r="E147" s="3" t="s">
        <v>589</v>
      </c>
      <c r="F147" s="3" t="s">
        <v>590</v>
      </c>
      <c r="G147" s="3" t="s">
        <v>318</v>
      </c>
      <c r="H147" s="3" t="s">
        <v>591</v>
      </c>
      <c r="I147" s="3">
        <v>34.444177340000003</v>
      </c>
      <c r="J147" s="3">
        <v>34.442624459999998</v>
      </c>
      <c r="K147" s="3">
        <v>-118.5534722</v>
      </c>
      <c r="L147" s="3">
        <v>-118.53432410000001</v>
      </c>
      <c r="M147" s="4">
        <v>39826</v>
      </c>
      <c r="N147" s="3">
        <v>2</v>
      </c>
      <c r="O147" s="3" t="s">
        <v>46</v>
      </c>
      <c r="P147" s="3">
        <v>4</v>
      </c>
      <c r="Q147" s="3">
        <v>1.34</v>
      </c>
      <c r="R147" s="3">
        <v>1.1552</v>
      </c>
      <c r="S147" s="3">
        <v>0.18480000000000008</v>
      </c>
      <c r="T147" s="3">
        <v>2</v>
      </c>
      <c r="U147" s="3">
        <v>0</v>
      </c>
      <c r="V147" s="3">
        <v>0.65610000000000002</v>
      </c>
      <c r="W147" s="3">
        <v>3.0999999999999999E-3</v>
      </c>
      <c r="X147" s="3">
        <v>0.496</v>
      </c>
      <c r="Y147" s="3">
        <v>0</v>
      </c>
      <c r="Z147" s="3">
        <v>0</v>
      </c>
      <c r="AA147" s="3">
        <v>0.87260000000000004</v>
      </c>
      <c r="AB147" s="3">
        <v>0.1188</v>
      </c>
      <c r="AC147" s="3">
        <v>0</v>
      </c>
      <c r="AD147" s="3">
        <v>0.1638</v>
      </c>
      <c r="AE147" s="3">
        <v>0</v>
      </c>
      <c r="AF147" s="3">
        <v>0</v>
      </c>
      <c r="AG147" s="3">
        <v>0.2</v>
      </c>
      <c r="AH147" s="3">
        <v>163.1</v>
      </c>
      <c r="AI147" s="3">
        <v>0.09</v>
      </c>
      <c r="AJ147" s="3">
        <v>7.0000000000000007E-2</v>
      </c>
      <c r="AK147" s="3">
        <v>0.62</v>
      </c>
      <c r="AL147" s="5">
        <v>37.906855955678665</v>
      </c>
      <c r="AM147" s="3"/>
      <c r="AN147" s="1" t="s">
        <v>91</v>
      </c>
    </row>
    <row r="148" spans="1:40">
      <c r="A148" s="3">
        <v>37</v>
      </c>
      <c r="B148" s="3" t="s">
        <v>40</v>
      </c>
      <c r="C148" s="3" t="s">
        <v>104</v>
      </c>
      <c r="D148" s="3" t="s">
        <v>592</v>
      </c>
      <c r="E148" s="3" t="s">
        <v>593</v>
      </c>
      <c r="F148" s="3" t="s">
        <v>594</v>
      </c>
      <c r="G148" s="3" t="s">
        <v>434</v>
      </c>
      <c r="H148" s="3" t="s">
        <v>107</v>
      </c>
      <c r="I148" s="3">
        <v>34.410318820000001</v>
      </c>
      <c r="J148" s="3">
        <v>34.411369350000001</v>
      </c>
      <c r="K148" s="3">
        <v>-118.5580635</v>
      </c>
      <c r="L148" s="3">
        <v>-118.54672650000001</v>
      </c>
      <c r="M148" s="4">
        <v>39826</v>
      </c>
      <c r="N148" s="3">
        <v>1</v>
      </c>
      <c r="O148" s="3" t="s">
        <v>46</v>
      </c>
      <c r="P148" s="3">
        <v>2</v>
      </c>
      <c r="Q148" s="3">
        <v>0.75</v>
      </c>
      <c r="R148" s="3">
        <v>0.78010000000000002</v>
      </c>
      <c r="S148" s="3">
        <v>3.0100000000000016E-2</v>
      </c>
      <c r="T148" s="3">
        <v>2</v>
      </c>
      <c r="U148" s="3">
        <v>0.76359999999999995</v>
      </c>
      <c r="V148" s="3">
        <v>1.6500000000000001E-2</v>
      </c>
      <c r="W148" s="3">
        <v>0</v>
      </c>
      <c r="X148" s="3">
        <v>0</v>
      </c>
      <c r="Y148" s="3">
        <v>0</v>
      </c>
      <c r="Z148" s="3">
        <v>0</v>
      </c>
      <c r="AA148" s="3">
        <v>0.25419999999999998</v>
      </c>
      <c r="AB148" s="3">
        <v>6.6500000000000004E-2</v>
      </c>
      <c r="AC148" s="3">
        <v>0.1336</v>
      </c>
      <c r="AD148" s="3">
        <v>0.32579999999999998</v>
      </c>
      <c r="AE148" s="3">
        <v>0</v>
      </c>
      <c r="AF148" s="3">
        <v>0</v>
      </c>
      <c r="AG148" s="3"/>
      <c r="AH148" s="3">
        <v>180</v>
      </c>
      <c r="AI148" s="3">
        <v>0.04</v>
      </c>
      <c r="AJ148" s="3">
        <v>0.05</v>
      </c>
      <c r="AK148" s="3">
        <v>0.54</v>
      </c>
      <c r="AL148" s="5">
        <v>11.113959748750162</v>
      </c>
      <c r="AM148" s="3"/>
      <c r="AN148" s="1" t="s">
        <v>47</v>
      </c>
    </row>
    <row r="149" spans="1:40">
      <c r="A149" s="3">
        <v>37</v>
      </c>
      <c r="B149" s="3" t="s">
        <v>40</v>
      </c>
      <c r="C149" s="3" t="s">
        <v>104</v>
      </c>
      <c r="D149" s="3" t="s">
        <v>592</v>
      </c>
      <c r="E149" s="3" t="s">
        <v>595</v>
      </c>
      <c r="F149" s="3" t="s">
        <v>109</v>
      </c>
      <c r="G149" s="3" t="s">
        <v>594</v>
      </c>
      <c r="H149" s="3" t="s">
        <v>107</v>
      </c>
      <c r="I149" s="3">
        <v>34.411174240000001</v>
      </c>
      <c r="J149" s="3">
        <v>34.411325980000001</v>
      </c>
      <c r="K149" s="3">
        <v>-118.55643569999999</v>
      </c>
      <c r="L149" s="3">
        <v>-118.546699</v>
      </c>
      <c r="M149" s="4">
        <v>39826</v>
      </c>
      <c r="N149" s="3">
        <v>1</v>
      </c>
      <c r="O149" s="3" t="s">
        <v>46</v>
      </c>
      <c r="P149" s="3">
        <v>2</v>
      </c>
      <c r="Q149" s="3">
        <v>0.65</v>
      </c>
      <c r="R149" s="3">
        <v>0.67510000000000003</v>
      </c>
      <c r="S149" s="3">
        <v>2.5100000000000011E-2</v>
      </c>
      <c r="T149" s="3">
        <v>2</v>
      </c>
      <c r="U149" s="3">
        <v>0.19800000000000001</v>
      </c>
      <c r="V149" s="3">
        <v>0.47710000000000002</v>
      </c>
      <c r="W149" s="3">
        <v>0</v>
      </c>
      <c r="X149" s="3">
        <v>0</v>
      </c>
      <c r="Y149" s="3">
        <v>0</v>
      </c>
      <c r="Z149" s="3">
        <v>0</v>
      </c>
      <c r="AA149" s="3">
        <v>0.26419999999999999</v>
      </c>
      <c r="AB149" s="3">
        <v>0</v>
      </c>
      <c r="AC149" s="3">
        <v>8.5300000000000001E-2</v>
      </c>
      <c r="AD149" s="3">
        <v>0.3039</v>
      </c>
      <c r="AE149" s="3">
        <v>0</v>
      </c>
      <c r="AF149" s="3">
        <v>2.1700000000000001E-2</v>
      </c>
      <c r="AG149" s="3"/>
      <c r="AH149" s="3">
        <v>144.80000000000001</v>
      </c>
      <c r="AI149" s="3">
        <v>0.03</v>
      </c>
      <c r="AJ149" s="3">
        <v>0.03</v>
      </c>
      <c r="AK149" s="3">
        <v>0.35</v>
      </c>
      <c r="AL149" s="5">
        <v>18.945341430899123</v>
      </c>
      <c r="AM149" s="3"/>
      <c r="AN149" s="1" t="s">
        <v>91</v>
      </c>
    </row>
    <row r="150" spans="1:40">
      <c r="A150" s="3">
        <v>37</v>
      </c>
      <c r="B150" s="3" t="s">
        <v>40</v>
      </c>
      <c r="C150" s="3" t="s">
        <v>104</v>
      </c>
      <c r="D150" s="3" t="s">
        <v>596</v>
      </c>
      <c r="E150" s="3" t="s">
        <v>597</v>
      </c>
      <c r="F150" s="3" t="s">
        <v>108</v>
      </c>
      <c r="G150" s="3" t="s">
        <v>598</v>
      </c>
      <c r="H150" s="3" t="s">
        <v>599</v>
      </c>
      <c r="I150" s="3">
        <v>34.405569900000003</v>
      </c>
      <c r="J150" s="3">
        <v>34.407693379999998</v>
      </c>
      <c r="K150" s="3">
        <v>-118.5512913</v>
      </c>
      <c r="L150" s="3">
        <v>-118.5444828</v>
      </c>
      <c r="M150" s="4">
        <v>39826</v>
      </c>
      <c r="N150" s="3">
        <v>1</v>
      </c>
      <c r="O150" s="3" t="s">
        <v>46</v>
      </c>
      <c r="P150" s="3">
        <v>2</v>
      </c>
      <c r="Q150" s="3">
        <v>0.5</v>
      </c>
      <c r="R150" s="3">
        <v>0.5101</v>
      </c>
      <c r="S150" s="3">
        <v>1.0099999999999998E-2</v>
      </c>
      <c r="T150" s="3">
        <v>2</v>
      </c>
      <c r="U150" s="3">
        <v>0.1172</v>
      </c>
      <c r="V150" s="3">
        <v>0.39290000000000003</v>
      </c>
      <c r="W150" s="3">
        <v>0</v>
      </c>
      <c r="X150" s="3">
        <v>0</v>
      </c>
      <c r="Y150" s="3">
        <v>0</v>
      </c>
      <c r="Z150" s="3">
        <v>0</v>
      </c>
      <c r="AA150" s="3">
        <v>0.20630000000000001</v>
      </c>
      <c r="AB150" s="3">
        <v>0</v>
      </c>
      <c r="AC150" s="3">
        <v>0.1822</v>
      </c>
      <c r="AD150" s="3">
        <v>0.1216</v>
      </c>
      <c r="AE150" s="3">
        <v>0</v>
      </c>
      <c r="AF150" s="3">
        <v>0</v>
      </c>
      <c r="AG150" s="3"/>
      <c r="AH150" s="3">
        <v>182.6</v>
      </c>
      <c r="AI150" s="3">
        <v>0.04</v>
      </c>
      <c r="AJ150" s="3">
        <v>0.04</v>
      </c>
      <c r="AK150" s="3">
        <v>0.24</v>
      </c>
      <c r="AL150" s="5">
        <v>0</v>
      </c>
      <c r="AM150" s="3" t="s">
        <v>600</v>
      </c>
      <c r="AN150" s="1" t="s">
        <v>47</v>
      </c>
    </row>
    <row r="151" spans="1:40">
      <c r="A151" s="3">
        <v>37</v>
      </c>
      <c r="B151" s="3" t="s">
        <v>40</v>
      </c>
      <c r="C151" s="3" t="s">
        <v>104</v>
      </c>
      <c r="D151" s="3" t="s">
        <v>596</v>
      </c>
      <c r="E151" s="3" t="s">
        <v>601</v>
      </c>
      <c r="F151" s="3" t="s">
        <v>602</v>
      </c>
      <c r="G151" s="3" t="s">
        <v>603</v>
      </c>
      <c r="H151" s="3" t="s">
        <v>107</v>
      </c>
      <c r="I151" s="3">
        <v>34.404343330000003</v>
      </c>
      <c r="J151" s="3">
        <v>34.407733120000003</v>
      </c>
      <c r="K151" s="3">
        <v>-118.55013080000001</v>
      </c>
      <c r="L151" s="3">
        <v>-118.54445629999999</v>
      </c>
      <c r="M151" s="4">
        <v>39826</v>
      </c>
      <c r="N151" s="3">
        <v>1</v>
      </c>
      <c r="O151" s="3" t="s">
        <v>46</v>
      </c>
      <c r="P151" s="3">
        <v>2</v>
      </c>
      <c r="Q151" s="3">
        <v>0.51</v>
      </c>
      <c r="R151" s="3">
        <v>0.50509999999999999</v>
      </c>
      <c r="S151" s="3">
        <v>4.9000000000000155E-3</v>
      </c>
      <c r="T151" s="3">
        <v>2</v>
      </c>
      <c r="U151" s="3">
        <v>0</v>
      </c>
      <c r="V151" s="3">
        <v>0.50490000000000002</v>
      </c>
      <c r="W151" s="3">
        <v>0</v>
      </c>
      <c r="X151" s="3">
        <v>0</v>
      </c>
      <c r="Y151" s="3">
        <v>0</v>
      </c>
      <c r="Z151" s="3">
        <v>0</v>
      </c>
      <c r="AA151" s="3">
        <v>0.216</v>
      </c>
      <c r="AB151" s="3">
        <v>4.9799999999999997E-2</v>
      </c>
      <c r="AC151" s="3">
        <v>0</v>
      </c>
      <c r="AD151" s="3">
        <v>0.22450000000000001</v>
      </c>
      <c r="AE151" s="3">
        <v>1.4500000000000001E-2</v>
      </c>
      <c r="AF151" s="3">
        <v>0</v>
      </c>
      <c r="AG151" s="3"/>
      <c r="AH151" s="3">
        <v>169.8</v>
      </c>
      <c r="AI151" s="3">
        <v>0.03</v>
      </c>
      <c r="AJ151" s="3">
        <v>0.03</v>
      </c>
      <c r="AK151" s="3">
        <v>0.08</v>
      </c>
      <c r="AL151" s="5">
        <v>0</v>
      </c>
      <c r="AM151" s="3"/>
      <c r="AN151" s="1" t="s">
        <v>91</v>
      </c>
    </row>
    <row r="152" spans="1:40">
      <c r="A152" s="3">
        <v>111</v>
      </c>
      <c r="B152" s="3" t="s">
        <v>123</v>
      </c>
      <c r="C152" s="3" t="s">
        <v>92</v>
      </c>
      <c r="D152" s="3" t="s">
        <v>604</v>
      </c>
      <c r="E152" s="3" t="s">
        <v>605</v>
      </c>
      <c r="F152" s="3" t="s">
        <v>606</v>
      </c>
      <c r="G152" s="3" t="s">
        <v>186</v>
      </c>
      <c r="H152" s="3" t="s">
        <v>607</v>
      </c>
      <c r="I152" s="3">
        <v>34.35723016</v>
      </c>
      <c r="J152" s="3">
        <v>34.361417160000002</v>
      </c>
      <c r="K152" s="3">
        <v>-119.05005629999999</v>
      </c>
      <c r="L152" s="3">
        <v>-119.0424398</v>
      </c>
      <c r="M152" s="4">
        <v>39823</v>
      </c>
      <c r="N152" s="3">
        <v>1</v>
      </c>
      <c r="O152" s="3" t="s">
        <v>46</v>
      </c>
      <c r="P152" s="3">
        <v>2</v>
      </c>
      <c r="Q152" s="3">
        <v>0.49</v>
      </c>
      <c r="R152" s="3">
        <v>0.52510000000000001</v>
      </c>
      <c r="S152" s="3">
        <v>3.510000000000002E-2</v>
      </c>
      <c r="T152" s="3">
        <v>2</v>
      </c>
      <c r="U152" s="3">
        <v>0.17430000000000001</v>
      </c>
      <c r="V152" s="3">
        <v>0.35070000000000001</v>
      </c>
      <c r="W152" s="3">
        <v>0</v>
      </c>
      <c r="X152" s="3">
        <v>0</v>
      </c>
      <c r="Y152" s="3">
        <v>0</v>
      </c>
      <c r="Z152" s="3">
        <v>0</v>
      </c>
      <c r="AA152" s="3">
        <v>0.46260000000000001</v>
      </c>
      <c r="AB152" s="3">
        <v>0</v>
      </c>
      <c r="AC152" s="3">
        <v>6.2399999999999997E-2</v>
      </c>
      <c r="AD152" s="3">
        <v>0</v>
      </c>
      <c r="AE152" s="3">
        <v>0</v>
      </c>
      <c r="AF152" s="3">
        <v>0</v>
      </c>
      <c r="AG152" s="3">
        <v>0.16</v>
      </c>
      <c r="AH152" s="3">
        <v>183.1</v>
      </c>
      <c r="AI152" s="3">
        <v>0.08</v>
      </c>
      <c r="AJ152" s="3">
        <v>7.0000000000000007E-2</v>
      </c>
      <c r="AK152" s="3">
        <v>1.36</v>
      </c>
      <c r="AL152" s="5">
        <v>49.628642163397444</v>
      </c>
      <c r="AM152" s="3"/>
      <c r="AN152" s="1" t="s">
        <v>47</v>
      </c>
    </row>
    <row r="153" spans="1:40">
      <c r="A153" s="3">
        <v>111</v>
      </c>
      <c r="B153" s="3" t="s">
        <v>123</v>
      </c>
      <c r="C153" s="3" t="s">
        <v>608</v>
      </c>
      <c r="D153" s="3" t="s">
        <v>609</v>
      </c>
      <c r="E153" s="3" t="s">
        <v>610</v>
      </c>
      <c r="F153" s="3" t="s">
        <v>611</v>
      </c>
      <c r="G153" s="3" t="s">
        <v>612</v>
      </c>
      <c r="H153" s="3" t="s">
        <v>613</v>
      </c>
      <c r="I153" s="3">
        <v>34.336148049999998</v>
      </c>
      <c r="J153" s="3">
        <v>34.340299790000003</v>
      </c>
      <c r="K153" s="3">
        <v>-119.0819022</v>
      </c>
      <c r="L153" s="3">
        <v>-119.0850272</v>
      </c>
      <c r="M153" s="4">
        <v>39823</v>
      </c>
      <c r="N153" s="3">
        <v>2</v>
      </c>
      <c r="O153" s="3" t="s">
        <v>46</v>
      </c>
      <c r="P153" s="3">
        <v>2</v>
      </c>
      <c r="Q153" s="3">
        <v>0.35</v>
      </c>
      <c r="R153" s="3">
        <v>0.34010000000000001</v>
      </c>
      <c r="S153" s="3">
        <v>9.8999999999999644E-3</v>
      </c>
      <c r="T153" s="3">
        <v>2</v>
      </c>
      <c r="U153" s="3">
        <v>0</v>
      </c>
      <c r="V153" s="3">
        <v>0.33989999999999998</v>
      </c>
      <c r="W153" s="3">
        <v>0</v>
      </c>
      <c r="X153" s="3">
        <v>0</v>
      </c>
      <c r="Y153" s="3">
        <v>0</v>
      </c>
      <c r="Z153" s="3">
        <v>0</v>
      </c>
      <c r="AA153" s="3">
        <v>0.21920000000000001</v>
      </c>
      <c r="AB153" s="3">
        <v>1.8499999999999999E-2</v>
      </c>
      <c r="AC153" s="3">
        <v>6.1600000000000002E-2</v>
      </c>
      <c r="AD153" s="3">
        <v>4.0500000000000001E-2</v>
      </c>
      <c r="AE153" s="3">
        <v>0</v>
      </c>
      <c r="AF153" s="3">
        <v>0</v>
      </c>
      <c r="AG153" s="3">
        <v>0.17</v>
      </c>
      <c r="AH153" s="3">
        <v>222.3</v>
      </c>
      <c r="AI153" s="3">
        <v>0.12</v>
      </c>
      <c r="AJ153" s="3">
        <v>0.11</v>
      </c>
      <c r="AK153" s="3">
        <v>15.38</v>
      </c>
      <c r="AL153" s="5">
        <v>169.92061158482798</v>
      </c>
      <c r="AM153" s="3" t="s">
        <v>614</v>
      </c>
      <c r="AN153" s="1" t="s">
        <v>47</v>
      </c>
    </row>
    <row r="154" spans="1:40">
      <c r="A154" s="3">
        <v>111</v>
      </c>
      <c r="B154" s="3" t="s">
        <v>123</v>
      </c>
      <c r="C154" s="3" t="s">
        <v>608</v>
      </c>
      <c r="D154" s="3" t="s">
        <v>609</v>
      </c>
      <c r="E154" s="3" t="s">
        <v>615</v>
      </c>
      <c r="F154" s="3" t="s">
        <v>611</v>
      </c>
      <c r="G154" s="3" t="s">
        <v>613</v>
      </c>
      <c r="H154" s="3" t="s">
        <v>616</v>
      </c>
      <c r="I154" s="3">
        <v>34.340299000000002</v>
      </c>
      <c r="J154" s="3">
        <v>34.348945229999998</v>
      </c>
      <c r="K154" s="3">
        <v>-119.0850255</v>
      </c>
      <c r="L154" s="3">
        <v>-119.0924686</v>
      </c>
      <c r="M154" s="4">
        <v>39823</v>
      </c>
      <c r="N154" s="3">
        <v>2</v>
      </c>
      <c r="O154" s="3" t="s">
        <v>46</v>
      </c>
      <c r="P154" s="3">
        <v>2</v>
      </c>
      <c r="Q154" s="3">
        <v>0.72</v>
      </c>
      <c r="R154" s="3">
        <v>0.73509999999999998</v>
      </c>
      <c r="S154" s="3">
        <v>1.5100000000000002E-2</v>
      </c>
      <c r="T154" s="3">
        <v>2</v>
      </c>
      <c r="U154" s="3">
        <v>0</v>
      </c>
      <c r="V154" s="3">
        <v>0.73419999999999996</v>
      </c>
      <c r="W154" s="3">
        <v>0</v>
      </c>
      <c r="X154" s="3">
        <v>0</v>
      </c>
      <c r="Y154" s="3">
        <v>8.9999999999999998E-4</v>
      </c>
      <c r="Z154" s="3">
        <v>0</v>
      </c>
      <c r="AA154" s="3">
        <v>0.73499999999999999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/>
      <c r="AH154" s="3">
        <v>231.2</v>
      </c>
      <c r="AI154" s="3">
        <v>0.15</v>
      </c>
      <c r="AJ154" s="3">
        <v>0.16</v>
      </c>
      <c r="AK154" s="3">
        <v>17.82</v>
      </c>
      <c r="AL154" s="5">
        <v>311.88953883825332</v>
      </c>
      <c r="AM154" s="3"/>
      <c r="AN154" s="1" t="s">
        <v>47</v>
      </c>
    </row>
    <row r="155" spans="1:40">
      <c r="A155" s="3">
        <v>111</v>
      </c>
      <c r="B155" s="3" t="s">
        <v>123</v>
      </c>
      <c r="C155" s="3" t="s">
        <v>92</v>
      </c>
      <c r="D155" s="3" t="s">
        <v>617</v>
      </c>
      <c r="E155" s="3" t="s">
        <v>618</v>
      </c>
      <c r="F155" s="3" t="s">
        <v>619</v>
      </c>
      <c r="G155" s="3" t="s">
        <v>620</v>
      </c>
      <c r="H155" s="3" t="s">
        <v>621</v>
      </c>
      <c r="I155" s="3">
        <v>34.371574809999998</v>
      </c>
      <c r="J155" s="3">
        <v>34.371420870000001</v>
      </c>
      <c r="K155" s="3">
        <v>-118.9420154</v>
      </c>
      <c r="L155" s="3">
        <v>-118.9201058</v>
      </c>
      <c r="M155" s="4">
        <v>39824</v>
      </c>
      <c r="N155" s="3">
        <v>1</v>
      </c>
      <c r="O155" s="3" t="s">
        <v>46</v>
      </c>
      <c r="P155" s="3">
        <v>2</v>
      </c>
      <c r="Q155" s="3">
        <v>1.24</v>
      </c>
      <c r="R155" s="3">
        <v>1.2602</v>
      </c>
      <c r="S155" s="3">
        <v>2.0199999999999996E-2</v>
      </c>
      <c r="T155" s="3">
        <v>2</v>
      </c>
      <c r="U155" s="3">
        <v>0</v>
      </c>
      <c r="V155" s="3">
        <v>1.2602</v>
      </c>
      <c r="W155" s="3">
        <v>0</v>
      </c>
      <c r="X155" s="3">
        <v>0</v>
      </c>
      <c r="Y155" s="3">
        <v>0</v>
      </c>
      <c r="Z155" s="3">
        <v>0</v>
      </c>
      <c r="AA155" s="3">
        <v>1.2414000000000001</v>
      </c>
      <c r="AB155" s="3">
        <v>0</v>
      </c>
      <c r="AC155" s="3">
        <v>0</v>
      </c>
      <c r="AD155" s="3">
        <v>0</v>
      </c>
      <c r="AE155" s="3">
        <v>0</v>
      </c>
      <c r="AF155" s="3">
        <v>1.8800000000000001E-2</v>
      </c>
      <c r="AG155" s="3"/>
      <c r="AH155" s="3">
        <v>119.5</v>
      </c>
      <c r="AI155" s="3">
        <v>0.05</v>
      </c>
      <c r="AJ155" s="3">
        <v>0.05</v>
      </c>
      <c r="AK155" s="3">
        <v>0.41</v>
      </c>
      <c r="AL155" s="5">
        <v>0</v>
      </c>
      <c r="AM155" s="3"/>
      <c r="AN155" s="1" t="s">
        <v>91</v>
      </c>
    </row>
    <row r="156" spans="1:40">
      <c r="A156" s="3">
        <v>111</v>
      </c>
      <c r="B156" s="3" t="s">
        <v>123</v>
      </c>
      <c r="C156" s="3" t="s">
        <v>608</v>
      </c>
      <c r="D156" s="3" t="s">
        <v>622</v>
      </c>
      <c r="E156" s="3" t="s">
        <v>623</v>
      </c>
      <c r="F156" s="3" t="s">
        <v>612</v>
      </c>
      <c r="G156" s="3" t="s">
        <v>611</v>
      </c>
      <c r="H156" s="3" t="s">
        <v>525</v>
      </c>
      <c r="I156" s="3">
        <v>34.336126999999998</v>
      </c>
      <c r="J156" s="3">
        <v>34.348623770000003</v>
      </c>
      <c r="K156" s="3">
        <v>-119.0818518</v>
      </c>
      <c r="L156" s="3">
        <v>-119.06222630000001</v>
      </c>
      <c r="M156" s="4">
        <v>39823</v>
      </c>
      <c r="N156" s="3">
        <v>1</v>
      </c>
      <c r="O156" s="3" t="s">
        <v>46</v>
      </c>
      <c r="P156" s="3">
        <v>2</v>
      </c>
      <c r="Q156" s="3">
        <v>1.43</v>
      </c>
      <c r="R156" s="3">
        <v>1.4852000000000001</v>
      </c>
      <c r="S156" s="3">
        <v>5.5200000000000138E-2</v>
      </c>
      <c r="T156" s="3">
        <v>2</v>
      </c>
      <c r="U156" s="3">
        <v>1.1273</v>
      </c>
      <c r="V156" s="3">
        <v>0.35780000000000001</v>
      </c>
      <c r="W156" s="3">
        <v>0</v>
      </c>
      <c r="X156" s="3">
        <v>0</v>
      </c>
      <c r="Y156" s="3">
        <v>0</v>
      </c>
      <c r="Z156" s="3">
        <v>0</v>
      </c>
      <c r="AA156" s="3">
        <v>1.2479</v>
      </c>
      <c r="AB156" s="3">
        <v>9.7000000000000003E-3</v>
      </c>
      <c r="AC156" s="3">
        <v>4.8899999999999999E-2</v>
      </c>
      <c r="AD156" s="3">
        <v>1.72E-2</v>
      </c>
      <c r="AE156" s="3">
        <v>5.91E-2</v>
      </c>
      <c r="AF156" s="3">
        <v>0.1022</v>
      </c>
      <c r="AG156" s="3"/>
      <c r="AH156" s="3">
        <v>252.6</v>
      </c>
      <c r="AI156" s="3">
        <v>0.15</v>
      </c>
      <c r="AJ156" s="3">
        <v>0.2</v>
      </c>
      <c r="AK156" s="3">
        <v>51.71</v>
      </c>
      <c r="AL156" s="5">
        <v>770.987072448155</v>
      </c>
      <c r="AM156" s="3" t="s">
        <v>624</v>
      </c>
      <c r="AN156" s="1" t="s">
        <v>47</v>
      </c>
    </row>
    <row r="157" spans="1:40">
      <c r="A157" s="3">
        <v>111</v>
      </c>
      <c r="B157" s="3" t="s">
        <v>123</v>
      </c>
      <c r="C157" s="3" t="s">
        <v>608</v>
      </c>
      <c r="D157" s="3" t="s">
        <v>625</v>
      </c>
      <c r="E157" s="3" t="s">
        <v>626</v>
      </c>
      <c r="F157" s="3" t="s">
        <v>186</v>
      </c>
      <c r="G157" s="3" t="s">
        <v>611</v>
      </c>
      <c r="H157" s="3" t="s">
        <v>627</v>
      </c>
      <c r="I157" s="3">
        <v>34.340579040000001</v>
      </c>
      <c r="J157" s="3">
        <v>34.350251929999999</v>
      </c>
      <c r="K157" s="3">
        <v>-119.0852749</v>
      </c>
      <c r="L157" s="3">
        <v>-119.0716257</v>
      </c>
      <c r="M157" s="4">
        <v>39823</v>
      </c>
      <c r="N157" s="3">
        <v>1</v>
      </c>
      <c r="O157" s="3" t="s">
        <v>46</v>
      </c>
      <c r="P157" s="3">
        <v>2</v>
      </c>
      <c r="Q157" s="3">
        <v>1.21</v>
      </c>
      <c r="R157" s="3">
        <v>1.1100000000000001</v>
      </c>
      <c r="S157" s="3">
        <v>9.9999999999999867E-2</v>
      </c>
      <c r="T157" s="3">
        <v>2</v>
      </c>
      <c r="U157" s="3">
        <v>0.31009999999999999</v>
      </c>
      <c r="V157" s="3">
        <v>0.79990000000000006</v>
      </c>
      <c r="W157" s="3">
        <v>0</v>
      </c>
      <c r="X157" s="3">
        <v>0</v>
      </c>
      <c r="Y157" s="3">
        <v>0</v>
      </c>
      <c r="Z157" s="3">
        <v>0</v>
      </c>
      <c r="AA157" s="3">
        <v>1.0135000000000001</v>
      </c>
      <c r="AB157" s="3">
        <v>2.06E-2</v>
      </c>
      <c r="AC157" s="3">
        <v>4.1200000000000001E-2</v>
      </c>
      <c r="AD157" s="3">
        <v>0</v>
      </c>
      <c r="AE157" s="3">
        <v>0</v>
      </c>
      <c r="AF157" s="3">
        <v>3.4700000000000002E-2</v>
      </c>
      <c r="AG157" s="3"/>
      <c r="AH157" s="3">
        <v>188.2</v>
      </c>
      <c r="AI157" s="3">
        <v>0.09</v>
      </c>
      <c r="AJ157" s="3">
        <v>0.15</v>
      </c>
      <c r="AK157" s="3">
        <v>12.72</v>
      </c>
      <c r="AL157" s="5">
        <v>274.64864864864865</v>
      </c>
      <c r="AM157" s="3"/>
      <c r="AN157" s="1" t="s">
        <v>47</v>
      </c>
    </row>
    <row r="158" spans="1:40">
      <c r="A158" s="3">
        <v>111</v>
      </c>
      <c r="B158" s="3" t="s">
        <v>123</v>
      </c>
      <c r="C158" s="3" t="s">
        <v>608</v>
      </c>
      <c r="D158" s="3" t="s">
        <v>625</v>
      </c>
      <c r="E158" s="3" t="s">
        <v>628</v>
      </c>
      <c r="F158" s="3" t="s">
        <v>186</v>
      </c>
      <c r="G158" s="3" t="s">
        <v>627</v>
      </c>
      <c r="H158" s="3" t="s">
        <v>629</v>
      </c>
      <c r="I158" s="3">
        <v>34.350251929999999</v>
      </c>
      <c r="J158" s="3">
        <v>34.355240960000003</v>
      </c>
      <c r="K158" s="3">
        <v>-119.0716257</v>
      </c>
      <c r="L158" s="3">
        <v>-119.05582010000001</v>
      </c>
      <c r="M158" s="4">
        <v>39823</v>
      </c>
      <c r="N158" s="3">
        <v>1</v>
      </c>
      <c r="O158" s="3" t="s">
        <v>46</v>
      </c>
      <c r="P158" s="3">
        <v>2</v>
      </c>
      <c r="Q158" s="3">
        <v>0.97</v>
      </c>
      <c r="R158" s="3">
        <v>0.97009999999999996</v>
      </c>
      <c r="S158" s="3">
        <v>1E-4</v>
      </c>
      <c r="T158" s="3">
        <v>2</v>
      </c>
      <c r="U158" s="3">
        <v>0.52829999999999999</v>
      </c>
      <c r="V158" s="3">
        <v>0.44169999999999998</v>
      </c>
      <c r="W158" s="3">
        <v>0</v>
      </c>
      <c r="X158" s="3">
        <v>0</v>
      </c>
      <c r="Y158" s="3">
        <v>0</v>
      </c>
      <c r="Z158" s="3">
        <v>0</v>
      </c>
      <c r="AA158" s="3">
        <v>0.90980000000000005</v>
      </c>
      <c r="AB158" s="3">
        <v>1.77E-2</v>
      </c>
      <c r="AC158" s="3">
        <v>1.29E-2</v>
      </c>
      <c r="AD158" s="3">
        <v>2.9499999999999998E-2</v>
      </c>
      <c r="AE158" s="3">
        <v>0</v>
      </c>
      <c r="AF158" s="3">
        <v>0</v>
      </c>
      <c r="AG158" s="3"/>
      <c r="AH158" s="3">
        <v>349.5</v>
      </c>
      <c r="AI158" s="3">
        <v>0.1</v>
      </c>
      <c r="AJ158" s="3">
        <v>0.13</v>
      </c>
      <c r="AK158" s="3">
        <v>13.76</v>
      </c>
      <c r="AL158" s="5">
        <v>555.67467271415319</v>
      </c>
      <c r="AM158" s="3"/>
      <c r="AN158" s="1" t="s">
        <v>47</v>
      </c>
    </row>
    <row r="159" spans="1:40">
      <c r="A159" s="3">
        <v>111</v>
      </c>
      <c r="B159" s="3" t="s">
        <v>123</v>
      </c>
      <c r="C159" s="3" t="s">
        <v>608</v>
      </c>
      <c r="D159" s="3" t="s">
        <v>625</v>
      </c>
      <c r="E159" s="3" t="s">
        <v>630</v>
      </c>
      <c r="F159" s="3" t="s">
        <v>186</v>
      </c>
      <c r="G159" s="3" t="s">
        <v>629</v>
      </c>
      <c r="H159" s="3" t="s">
        <v>613</v>
      </c>
      <c r="I159" s="3">
        <v>34.355240960000003</v>
      </c>
      <c r="J159" s="3">
        <v>34.357196649999999</v>
      </c>
      <c r="K159" s="3">
        <v>-119.05582010000001</v>
      </c>
      <c r="L159" s="3">
        <v>-119.0501383</v>
      </c>
      <c r="M159" s="4">
        <v>39823</v>
      </c>
      <c r="N159" s="3">
        <v>1</v>
      </c>
      <c r="O159" s="3" t="s">
        <v>46</v>
      </c>
      <c r="P159" s="3">
        <v>2</v>
      </c>
      <c r="Q159" s="3">
        <v>0.37</v>
      </c>
      <c r="R159" s="3">
        <v>0.36</v>
      </c>
      <c r="S159" s="3">
        <v>1.0000000000000009E-2</v>
      </c>
      <c r="T159" s="3">
        <v>2</v>
      </c>
      <c r="U159" s="3">
        <v>0</v>
      </c>
      <c r="V159" s="3">
        <v>0.36</v>
      </c>
      <c r="W159" s="3">
        <v>0</v>
      </c>
      <c r="X159" s="3">
        <v>0</v>
      </c>
      <c r="Y159" s="3">
        <v>0</v>
      </c>
      <c r="Z159" s="3">
        <v>0</v>
      </c>
      <c r="AA159" s="3">
        <v>0.32850000000000001</v>
      </c>
      <c r="AB159" s="3">
        <v>0</v>
      </c>
      <c r="AC159" s="3">
        <v>0</v>
      </c>
      <c r="AD159" s="3">
        <v>4.8999999999999998E-3</v>
      </c>
      <c r="AE159" s="3">
        <v>0</v>
      </c>
      <c r="AF159" s="3">
        <v>2.6599999999999999E-2</v>
      </c>
      <c r="AG159" s="3"/>
      <c r="AH159" s="3">
        <v>194.9</v>
      </c>
      <c r="AI159" s="3">
        <v>0.1</v>
      </c>
      <c r="AJ159" s="3">
        <v>0.14000000000000001</v>
      </c>
      <c r="AK159" s="3">
        <v>22.34</v>
      </c>
      <c r="AL159" s="5">
        <v>803.66666666666663</v>
      </c>
      <c r="AM159" s="3"/>
      <c r="AN159" s="1" t="s">
        <v>47</v>
      </c>
    </row>
    <row r="160" spans="1:40">
      <c r="A160" s="3">
        <v>111</v>
      </c>
      <c r="B160" s="3" t="s">
        <v>123</v>
      </c>
      <c r="C160" s="3" t="s">
        <v>608</v>
      </c>
      <c r="D160" s="3" t="s">
        <v>631</v>
      </c>
      <c r="E160" s="3" t="s">
        <v>632</v>
      </c>
      <c r="F160" s="3" t="s">
        <v>633</v>
      </c>
      <c r="G160" s="3" t="s">
        <v>634</v>
      </c>
      <c r="H160" s="3" t="s">
        <v>635</v>
      </c>
      <c r="I160" s="3">
        <v>34.349832749999997</v>
      </c>
      <c r="J160" s="3">
        <v>34.356925369999999</v>
      </c>
      <c r="K160" s="3">
        <v>-119.0789716</v>
      </c>
      <c r="L160" s="3">
        <v>-119.0566633</v>
      </c>
      <c r="M160" s="4">
        <v>39823</v>
      </c>
      <c r="N160" s="3">
        <v>1</v>
      </c>
      <c r="O160" s="3" t="s">
        <v>46</v>
      </c>
      <c r="P160" s="3">
        <v>2</v>
      </c>
      <c r="Q160" s="3">
        <v>1.33</v>
      </c>
      <c r="R160" s="3">
        <v>1.3702000000000001</v>
      </c>
      <c r="S160" s="3">
        <v>4.0200000000000014E-2</v>
      </c>
      <c r="T160" s="3">
        <v>2</v>
      </c>
      <c r="U160" s="3">
        <v>0.65880000000000005</v>
      </c>
      <c r="V160" s="3">
        <v>0.71140000000000003</v>
      </c>
      <c r="W160" s="3">
        <v>0</v>
      </c>
      <c r="X160" s="3">
        <v>0</v>
      </c>
      <c r="Y160" s="3">
        <v>0</v>
      </c>
      <c r="Z160" s="3">
        <v>0</v>
      </c>
      <c r="AA160" s="3">
        <v>1.2218</v>
      </c>
      <c r="AB160" s="3">
        <v>5.0200000000000002E-2</v>
      </c>
      <c r="AC160" s="3">
        <v>5.7200000000000001E-2</v>
      </c>
      <c r="AD160" s="3">
        <v>1.9199999999999998E-2</v>
      </c>
      <c r="AE160" s="3">
        <v>0</v>
      </c>
      <c r="AF160" s="3">
        <v>2.18E-2</v>
      </c>
      <c r="AG160" s="3"/>
      <c r="AH160" s="3">
        <v>308.8</v>
      </c>
      <c r="AI160" s="3">
        <v>0.14000000000000001</v>
      </c>
      <c r="AJ160" s="3">
        <v>0.15</v>
      </c>
      <c r="AK160" s="3">
        <v>27.68</v>
      </c>
      <c r="AL160" s="5">
        <v>878.47029630710847</v>
      </c>
      <c r="AM160" s="3"/>
      <c r="AN160" s="1" t="s">
        <v>47</v>
      </c>
    </row>
    <row r="161" spans="1:40">
      <c r="A161" s="3">
        <v>111</v>
      </c>
      <c r="B161" s="3" t="s">
        <v>123</v>
      </c>
      <c r="C161" s="3" t="s">
        <v>608</v>
      </c>
      <c r="D161" s="3" t="s">
        <v>636</v>
      </c>
      <c r="E161" s="3" t="s">
        <v>637</v>
      </c>
      <c r="F161" s="3" t="s">
        <v>638</v>
      </c>
      <c r="G161" s="3" t="s">
        <v>611</v>
      </c>
      <c r="H161" s="3" t="s">
        <v>627</v>
      </c>
      <c r="I161" s="3">
        <v>34.346032649999998</v>
      </c>
      <c r="J161" s="3">
        <v>34.353584689999998</v>
      </c>
      <c r="K161" s="3">
        <v>-119.0900233</v>
      </c>
      <c r="L161" s="3">
        <v>-119.0733139</v>
      </c>
      <c r="M161" s="4">
        <v>39823</v>
      </c>
      <c r="N161" s="3">
        <v>2</v>
      </c>
      <c r="O161" s="3" t="s">
        <v>46</v>
      </c>
      <c r="P161" s="3">
        <v>2</v>
      </c>
      <c r="Q161" s="3">
        <v>1.0900000000000001</v>
      </c>
      <c r="R161" s="3">
        <v>1.1002000000000001</v>
      </c>
      <c r="S161" s="3">
        <v>1.0199999999999987E-2</v>
      </c>
      <c r="T161" s="3">
        <v>2</v>
      </c>
      <c r="U161" s="3">
        <v>0.60170000000000001</v>
      </c>
      <c r="V161" s="3">
        <v>0.48809999999999998</v>
      </c>
      <c r="W161" s="3">
        <v>0</v>
      </c>
      <c r="X161" s="3">
        <v>0</v>
      </c>
      <c r="Y161" s="3">
        <v>0</v>
      </c>
      <c r="Z161" s="3">
        <v>0</v>
      </c>
      <c r="AA161" s="3">
        <v>1.0185999999999999</v>
      </c>
      <c r="AB161" s="3">
        <v>7.1099999999999997E-2</v>
      </c>
      <c r="AC161" s="3">
        <v>0</v>
      </c>
      <c r="AD161" s="3">
        <v>0</v>
      </c>
      <c r="AE161" s="3">
        <v>0</v>
      </c>
      <c r="AF161" s="3">
        <v>0</v>
      </c>
      <c r="AG161" s="3"/>
      <c r="AH161" s="3">
        <v>179.5</v>
      </c>
      <c r="AI161" s="3">
        <v>7.0000000000000007E-2</v>
      </c>
      <c r="AJ161" s="3">
        <v>0.1</v>
      </c>
      <c r="AK161" s="3">
        <v>3.5</v>
      </c>
      <c r="AL161" s="5">
        <v>318.32394110161789</v>
      </c>
      <c r="AM161" s="3"/>
      <c r="AN161" s="1" t="s">
        <v>47</v>
      </c>
    </row>
    <row r="162" spans="1:40">
      <c r="A162" s="3">
        <v>111</v>
      </c>
      <c r="B162" s="3" t="s">
        <v>123</v>
      </c>
      <c r="C162" s="3" t="s">
        <v>608</v>
      </c>
      <c r="D162" s="3" t="s">
        <v>636</v>
      </c>
      <c r="E162" s="3" t="s">
        <v>639</v>
      </c>
      <c r="F162" s="3" t="s">
        <v>638</v>
      </c>
      <c r="G162" s="3" t="s">
        <v>627</v>
      </c>
      <c r="H162" s="3" t="s">
        <v>640</v>
      </c>
      <c r="I162" s="3">
        <v>34.353584689999998</v>
      </c>
      <c r="J162" s="3">
        <v>34.357346399999997</v>
      </c>
      <c r="K162" s="3">
        <v>-119.0733139</v>
      </c>
      <c r="L162" s="3">
        <v>-119.0615136</v>
      </c>
      <c r="M162" s="4">
        <v>39824</v>
      </c>
      <c r="N162" s="3">
        <v>1</v>
      </c>
      <c r="O162" s="3" t="s">
        <v>46</v>
      </c>
      <c r="P162" s="3">
        <v>2</v>
      </c>
      <c r="Q162" s="3">
        <v>0.74</v>
      </c>
      <c r="R162" s="3">
        <v>0.72509999999999997</v>
      </c>
      <c r="S162" s="3">
        <v>1.4900000000000024E-2</v>
      </c>
      <c r="T162" s="3">
        <v>2</v>
      </c>
      <c r="U162" s="3">
        <v>0</v>
      </c>
      <c r="V162" s="3">
        <v>0.72509999999999997</v>
      </c>
      <c r="W162" s="3">
        <v>0</v>
      </c>
      <c r="X162" s="3">
        <v>0</v>
      </c>
      <c r="Y162" s="3">
        <v>0</v>
      </c>
      <c r="Z162" s="3">
        <v>0</v>
      </c>
      <c r="AA162" s="3">
        <v>0.68869999999999998</v>
      </c>
      <c r="AB162" s="3">
        <v>1.55E-2</v>
      </c>
      <c r="AC162" s="3">
        <v>2.0899999999999998E-2</v>
      </c>
      <c r="AD162" s="3">
        <v>0</v>
      </c>
      <c r="AE162" s="3">
        <v>0</v>
      </c>
      <c r="AF162" s="3">
        <v>0</v>
      </c>
      <c r="AG162" s="3"/>
      <c r="AH162" s="3">
        <v>437.5</v>
      </c>
      <c r="AI162" s="3">
        <v>0.05</v>
      </c>
      <c r="AJ162" s="3">
        <v>7.0000000000000007E-2</v>
      </c>
      <c r="AK162" s="3">
        <v>17.45</v>
      </c>
      <c r="AL162" s="5">
        <v>408.41263274031166</v>
      </c>
      <c r="AM162" s="3" t="s">
        <v>641</v>
      </c>
      <c r="AN162" s="1" t="s">
        <v>47</v>
      </c>
    </row>
    <row r="163" spans="1:40">
      <c r="A163" s="3">
        <v>111</v>
      </c>
      <c r="B163" s="3" t="s">
        <v>123</v>
      </c>
      <c r="C163" s="3" t="s">
        <v>608</v>
      </c>
      <c r="D163" s="3" t="s">
        <v>636</v>
      </c>
      <c r="E163" s="3" t="s">
        <v>642</v>
      </c>
      <c r="F163" s="3" t="s">
        <v>638</v>
      </c>
      <c r="G163" s="3" t="s">
        <v>640</v>
      </c>
      <c r="H163" s="3" t="s">
        <v>635</v>
      </c>
      <c r="I163" s="3">
        <v>34.357346399999997</v>
      </c>
      <c r="J163" s="3">
        <v>34.358640250000001</v>
      </c>
      <c r="K163" s="3">
        <v>-119.0615136</v>
      </c>
      <c r="L163" s="3">
        <v>-119.0574453</v>
      </c>
      <c r="M163" s="4">
        <v>39824</v>
      </c>
      <c r="N163" s="3">
        <v>1</v>
      </c>
      <c r="O163" s="3" t="s">
        <v>46</v>
      </c>
      <c r="P163" s="3">
        <v>2</v>
      </c>
      <c r="Q163" s="3">
        <v>0.25</v>
      </c>
      <c r="R163" s="3">
        <v>0.25</v>
      </c>
      <c r="S163" s="3">
        <v>0</v>
      </c>
      <c r="T163" s="3">
        <v>2</v>
      </c>
      <c r="U163" s="3">
        <v>0.25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0.22270000000000001</v>
      </c>
      <c r="AB163" s="3">
        <v>2.7300000000000001E-2</v>
      </c>
      <c r="AC163" s="3">
        <v>0</v>
      </c>
      <c r="AD163" s="3">
        <v>0</v>
      </c>
      <c r="AE163" s="3">
        <v>0</v>
      </c>
      <c r="AF163" s="3">
        <v>0</v>
      </c>
      <c r="AG163" s="3"/>
      <c r="AH163" s="3">
        <v>410.7</v>
      </c>
      <c r="AI163" s="3">
        <v>0.11</v>
      </c>
      <c r="AJ163" s="3">
        <v>0.15</v>
      </c>
      <c r="AK163" s="3">
        <v>50.01</v>
      </c>
      <c r="AL163" s="5">
        <v>740.4</v>
      </c>
      <c r="AM163" s="3" t="s">
        <v>641</v>
      </c>
      <c r="AN163" s="1" t="s">
        <v>47</v>
      </c>
    </row>
    <row r="164" spans="1:40">
      <c r="A164" s="3">
        <v>111</v>
      </c>
      <c r="B164" s="3" t="s">
        <v>123</v>
      </c>
      <c r="C164" s="3" t="s">
        <v>608</v>
      </c>
      <c r="D164" s="3" t="s">
        <v>636</v>
      </c>
      <c r="E164" s="3" t="s">
        <v>643</v>
      </c>
      <c r="F164" s="3" t="s">
        <v>638</v>
      </c>
      <c r="G164" s="3" t="s">
        <v>635</v>
      </c>
      <c r="H164" s="3" t="s">
        <v>644</v>
      </c>
      <c r="I164" s="3">
        <v>34.358640250000001</v>
      </c>
      <c r="J164" s="3">
        <v>34.36046734</v>
      </c>
      <c r="K164" s="3">
        <v>-119.0574453</v>
      </c>
      <c r="L164" s="3">
        <v>-119.05165119999999</v>
      </c>
      <c r="M164" s="4">
        <v>39824</v>
      </c>
      <c r="N164" s="3">
        <v>1</v>
      </c>
      <c r="O164" s="3" t="s">
        <v>46</v>
      </c>
      <c r="P164" s="3">
        <v>2</v>
      </c>
      <c r="Q164" s="3">
        <v>0.35</v>
      </c>
      <c r="R164" s="3">
        <v>0.35510000000000003</v>
      </c>
      <c r="S164" s="3">
        <v>5.1000000000000489E-3</v>
      </c>
      <c r="T164" s="3">
        <v>2</v>
      </c>
      <c r="U164" s="3">
        <v>0</v>
      </c>
      <c r="V164" s="3">
        <v>0.35510000000000003</v>
      </c>
      <c r="W164" s="3">
        <v>0</v>
      </c>
      <c r="X164" s="3">
        <v>0</v>
      </c>
      <c r="Y164" s="3">
        <v>0</v>
      </c>
      <c r="Z164" s="3">
        <v>0</v>
      </c>
      <c r="AA164" s="3">
        <v>0.33510000000000001</v>
      </c>
      <c r="AB164" s="3">
        <v>1.2800000000000001E-2</v>
      </c>
      <c r="AC164" s="3">
        <v>0</v>
      </c>
      <c r="AD164" s="3">
        <v>7.1999999999999998E-3</v>
      </c>
      <c r="AE164" s="3">
        <v>0</v>
      </c>
      <c r="AF164" s="3">
        <v>0</v>
      </c>
      <c r="AG164" s="3"/>
      <c r="AH164" s="3">
        <v>382.6</v>
      </c>
      <c r="AI164" s="3">
        <v>0.13</v>
      </c>
      <c r="AJ164" s="3">
        <v>0.2</v>
      </c>
      <c r="AK164" s="3">
        <v>5.44</v>
      </c>
      <c r="AL164" s="5">
        <v>225.51393973528582</v>
      </c>
      <c r="AM164" s="3"/>
      <c r="AN164" s="1" t="s">
        <v>47</v>
      </c>
    </row>
    <row r="165" spans="1:40">
      <c r="A165" s="3">
        <v>111</v>
      </c>
      <c r="B165" s="3" t="s">
        <v>123</v>
      </c>
      <c r="C165" s="3" t="s">
        <v>608</v>
      </c>
      <c r="D165" s="3" t="s">
        <v>645</v>
      </c>
      <c r="E165" s="3" t="s">
        <v>646</v>
      </c>
      <c r="F165" s="3" t="s">
        <v>627</v>
      </c>
      <c r="G165" s="3" t="s">
        <v>612</v>
      </c>
      <c r="H165" s="3" t="s">
        <v>613</v>
      </c>
      <c r="I165" s="3">
        <v>34.345015689999997</v>
      </c>
      <c r="J165" s="3">
        <v>34.347020970000003</v>
      </c>
      <c r="K165" s="3">
        <v>-119.068084</v>
      </c>
      <c r="L165" s="3">
        <v>-119.06978530000001</v>
      </c>
      <c r="M165" s="4">
        <v>39823</v>
      </c>
      <c r="N165" s="3">
        <v>1</v>
      </c>
      <c r="O165" s="3" t="s">
        <v>46</v>
      </c>
      <c r="P165" s="3">
        <v>2</v>
      </c>
      <c r="Q165" s="3">
        <v>0.17</v>
      </c>
      <c r="R165" s="3">
        <v>0.17</v>
      </c>
      <c r="S165" s="3">
        <v>0</v>
      </c>
      <c r="T165" s="3">
        <v>2</v>
      </c>
      <c r="U165" s="3">
        <v>3.3E-3</v>
      </c>
      <c r="V165" s="3">
        <v>0.16650000000000001</v>
      </c>
      <c r="W165" s="3">
        <v>0</v>
      </c>
      <c r="X165" s="3">
        <v>0</v>
      </c>
      <c r="Y165" s="3">
        <v>0</v>
      </c>
      <c r="Z165" s="3">
        <v>0</v>
      </c>
      <c r="AA165" s="3">
        <v>0.1447</v>
      </c>
      <c r="AB165" s="3">
        <v>0</v>
      </c>
      <c r="AC165" s="3">
        <v>0</v>
      </c>
      <c r="AD165" s="3">
        <v>2.5000000000000001E-2</v>
      </c>
      <c r="AE165" s="3">
        <v>0</v>
      </c>
      <c r="AF165" s="3">
        <v>0</v>
      </c>
      <c r="AG165" s="3"/>
      <c r="AH165" s="3">
        <v>269.89999999999998</v>
      </c>
      <c r="AI165" s="3">
        <v>0.08</v>
      </c>
      <c r="AJ165" s="3">
        <v>0.09</v>
      </c>
      <c r="AK165" s="3">
        <v>8.75</v>
      </c>
      <c r="AL165" s="5">
        <v>63.941176470588225</v>
      </c>
      <c r="AM165" s="3"/>
      <c r="AN165" s="1" t="s">
        <v>47</v>
      </c>
    </row>
    <row r="166" spans="1:40">
      <c r="A166" s="3">
        <v>111</v>
      </c>
      <c r="B166" s="3" t="s">
        <v>123</v>
      </c>
      <c r="C166" s="3" t="s">
        <v>608</v>
      </c>
      <c r="D166" s="3" t="s">
        <v>647</v>
      </c>
      <c r="E166" s="3" t="s">
        <v>648</v>
      </c>
      <c r="F166" s="3" t="s">
        <v>649</v>
      </c>
      <c r="G166" s="3" t="s">
        <v>612</v>
      </c>
      <c r="H166" s="3" t="s">
        <v>638</v>
      </c>
      <c r="I166" s="3">
        <v>34.348628140000002</v>
      </c>
      <c r="J166" s="3">
        <v>34.35607109</v>
      </c>
      <c r="K166" s="3">
        <v>-119.0622479</v>
      </c>
      <c r="L166" s="3">
        <v>-119.06562049999999</v>
      </c>
      <c r="M166" s="4">
        <v>39823</v>
      </c>
      <c r="N166" s="3">
        <v>2</v>
      </c>
      <c r="O166" s="3" t="s">
        <v>46</v>
      </c>
      <c r="P166" s="3">
        <v>2</v>
      </c>
      <c r="Q166" s="3">
        <v>0.53</v>
      </c>
      <c r="R166" s="3">
        <v>0.55010000000000003</v>
      </c>
      <c r="S166" s="3">
        <v>2.0100000000000007E-2</v>
      </c>
      <c r="T166" s="3">
        <v>2</v>
      </c>
      <c r="U166" s="3">
        <v>0</v>
      </c>
      <c r="V166" s="3">
        <v>0.55000000000000004</v>
      </c>
      <c r="W166" s="3">
        <v>0</v>
      </c>
      <c r="X166" s="3">
        <v>0</v>
      </c>
      <c r="Y166" s="3">
        <v>0</v>
      </c>
      <c r="Z166" s="3">
        <v>0</v>
      </c>
      <c r="AA166" s="3">
        <v>0.53669999999999995</v>
      </c>
      <c r="AB166" s="3">
        <v>0</v>
      </c>
      <c r="AC166" s="3">
        <v>0</v>
      </c>
      <c r="AD166" s="3">
        <v>0</v>
      </c>
      <c r="AE166" s="3">
        <v>0</v>
      </c>
      <c r="AF166" s="3">
        <v>1.3299999999999999E-2</v>
      </c>
      <c r="AG166" s="3"/>
      <c r="AH166" s="3">
        <v>238.5</v>
      </c>
      <c r="AI166" s="3">
        <v>0.06</v>
      </c>
      <c r="AJ166" s="3">
        <v>7.0000000000000007E-2</v>
      </c>
      <c r="AK166" s="3">
        <v>3.41</v>
      </c>
      <c r="AL166" s="5">
        <v>164.44282857662239</v>
      </c>
      <c r="AM166" s="3"/>
      <c r="AN166" s="1" t="s">
        <v>47</v>
      </c>
    </row>
    <row r="167" spans="1:40">
      <c r="A167" s="3">
        <v>111</v>
      </c>
      <c r="B167" s="3" t="s">
        <v>123</v>
      </c>
      <c r="C167" s="3" t="s">
        <v>608</v>
      </c>
      <c r="D167" s="3" t="s">
        <v>650</v>
      </c>
      <c r="E167" s="3" t="s">
        <v>651</v>
      </c>
      <c r="F167" s="3" t="s">
        <v>652</v>
      </c>
      <c r="G167" s="3" t="s">
        <v>653</v>
      </c>
      <c r="H167" s="3" t="s">
        <v>606</v>
      </c>
      <c r="I167" s="3">
        <v>34.360215539999999</v>
      </c>
      <c r="J167" s="3">
        <v>34.36141499</v>
      </c>
      <c r="K167" s="3">
        <v>-119.0414406</v>
      </c>
      <c r="L167" s="3">
        <v>-119.0424142</v>
      </c>
      <c r="M167" s="4">
        <v>39823</v>
      </c>
      <c r="N167" s="3">
        <v>1</v>
      </c>
      <c r="O167" s="3" t="s">
        <v>46</v>
      </c>
      <c r="P167" s="3">
        <v>4</v>
      </c>
      <c r="Q167" s="3">
        <v>0.11</v>
      </c>
      <c r="R167" s="3">
        <v>0.1</v>
      </c>
      <c r="S167" s="3">
        <v>9.999999999999995E-3</v>
      </c>
      <c r="T167" s="3">
        <v>2</v>
      </c>
      <c r="U167" s="3">
        <v>5.7999999999999996E-3</v>
      </c>
      <c r="V167" s="3">
        <v>9.4100000000000003E-2</v>
      </c>
      <c r="W167" s="3">
        <v>0</v>
      </c>
      <c r="X167" s="3">
        <v>0</v>
      </c>
      <c r="Y167" s="3">
        <v>0</v>
      </c>
      <c r="Z167" s="3">
        <v>0</v>
      </c>
      <c r="AA167" s="3">
        <v>5.6099999999999997E-2</v>
      </c>
      <c r="AB167" s="3">
        <v>2.1999999999999999E-2</v>
      </c>
      <c r="AC167" s="3">
        <v>2.18E-2</v>
      </c>
      <c r="AD167" s="3">
        <v>0</v>
      </c>
      <c r="AE167" s="3">
        <v>0</v>
      </c>
      <c r="AF167" s="3">
        <v>0</v>
      </c>
      <c r="AG167" s="3"/>
      <c r="AH167" s="3">
        <v>218.3</v>
      </c>
      <c r="AI167" s="3">
        <v>0.11</v>
      </c>
      <c r="AJ167" s="3">
        <v>0.15</v>
      </c>
      <c r="AK167" s="3">
        <v>8.73</v>
      </c>
      <c r="AL167" s="5">
        <v>312.10000000000002</v>
      </c>
      <c r="AM167" s="3"/>
      <c r="AN167" s="1" t="s">
        <v>47</v>
      </c>
    </row>
    <row r="168" spans="1:40">
      <c r="A168" s="3">
        <v>111</v>
      </c>
      <c r="B168" s="3" t="s">
        <v>123</v>
      </c>
      <c r="C168" s="3" t="s">
        <v>654</v>
      </c>
      <c r="D168" s="3" t="s">
        <v>655</v>
      </c>
      <c r="E168" s="3" t="s">
        <v>656</v>
      </c>
      <c r="F168" s="3" t="s">
        <v>283</v>
      </c>
      <c r="G168" s="3" t="s">
        <v>657</v>
      </c>
      <c r="H168" s="3" t="s">
        <v>658</v>
      </c>
      <c r="I168" s="3">
        <v>34.393100500000003</v>
      </c>
      <c r="J168" s="3">
        <v>34.404494399999997</v>
      </c>
      <c r="K168" s="3">
        <v>-118.926802</v>
      </c>
      <c r="L168" s="3">
        <v>-118.92883430000001</v>
      </c>
      <c r="M168" s="4">
        <v>39824</v>
      </c>
      <c r="N168" s="3">
        <v>1</v>
      </c>
      <c r="O168" s="3" t="s">
        <v>46</v>
      </c>
      <c r="P168" s="3">
        <v>2</v>
      </c>
      <c r="Q168" s="3">
        <v>0.8</v>
      </c>
      <c r="R168" s="3">
        <v>0.80010000000000003</v>
      </c>
      <c r="S168" s="3">
        <v>1E-4</v>
      </c>
      <c r="T168" s="3">
        <v>2</v>
      </c>
      <c r="U168" s="3">
        <v>0.34489999999999998</v>
      </c>
      <c r="V168" s="3">
        <v>0.4551</v>
      </c>
      <c r="W168" s="3">
        <v>0</v>
      </c>
      <c r="X168" s="3">
        <v>0</v>
      </c>
      <c r="Y168" s="3">
        <v>0</v>
      </c>
      <c r="Z168" s="3">
        <v>0</v>
      </c>
      <c r="AA168" s="3">
        <v>0.69110000000000005</v>
      </c>
      <c r="AB168" s="3">
        <v>5.2400000000000002E-2</v>
      </c>
      <c r="AC168" s="3">
        <v>0</v>
      </c>
      <c r="AD168" s="3">
        <v>5.6399999999999999E-2</v>
      </c>
      <c r="AE168" s="3">
        <v>0</v>
      </c>
      <c r="AF168" s="3">
        <v>0</v>
      </c>
      <c r="AG168" s="3"/>
      <c r="AH168" s="3">
        <v>261.2</v>
      </c>
      <c r="AI168" s="3">
        <v>0.11</v>
      </c>
      <c r="AJ168" s="3">
        <v>0.2</v>
      </c>
      <c r="AK168" s="3">
        <v>23.56</v>
      </c>
      <c r="AL168" s="5">
        <v>841.68228971378574</v>
      </c>
      <c r="AM168" s="3"/>
      <c r="AN168" s="1" t="s">
        <v>47</v>
      </c>
    </row>
    <row r="169" spans="1:40">
      <c r="A169" s="3">
        <v>111</v>
      </c>
      <c r="B169" s="3" t="s">
        <v>123</v>
      </c>
      <c r="C169" s="3" t="s">
        <v>92</v>
      </c>
      <c r="D169" s="3" t="s">
        <v>659</v>
      </c>
      <c r="E169" s="3" t="s">
        <v>660</v>
      </c>
      <c r="F169" s="3" t="s">
        <v>658</v>
      </c>
      <c r="G169" s="3" t="s">
        <v>661</v>
      </c>
      <c r="H169" s="3" t="s">
        <v>662</v>
      </c>
      <c r="I169" s="3">
        <v>34.392718000000002</v>
      </c>
      <c r="J169" s="3">
        <v>34.405097069999997</v>
      </c>
      <c r="K169" s="3">
        <v>-118.95528760000001</v>
      </c>
      <c r="L169" s="3">
        <v>-118.9301124</v>
      </c>
      <c r="M169" s="4">
        <v>39824</v>
      </c>
      <c r="N169" s="3">
        <v>1</v>
      </c>
      <c r="O169" s="3" t="s">
        <v>46</v>
      </c>
      <c r="P169" s="3">
        <v>2</v>
      </c>
      <c r="Q169" s="3">
        <v>2.0499999999999998</v>
      </c>
      <c r="R169" s="3">
        <v>2.0853000000000002</v>
      </c>
      <c r="S169" s="3">
        <v>3.5300000000000331E-2</v>
      </c>
      <c r="T169" s="3">
        <v>2</v>
      </c>
      <c r="U169" s="3">
        <v>1.3033999999999999</v>
      </c>
      <c r="V169" s="3">
        <v>0.78180000000000005</v>
      </c>
      <c r="W169" s="3">
        <v>0</v>
      </c>
      <c r="X169" s="3">
        <v>0</v>
      </c>
      <c r="Y169" s="3">
        <v>0</v>
      </c>
      <c r="Z169" s="3">
        <v>0</v>
      </c>
      <c r="AA169" s="3">
        <v>1.9091</v>
      </c>
      <c r="AB169" s="3">
        <v>0.1017</v>
      </c>
      <c r="AC169" s="3">
        <v>0</v>
      </c>
      <c r="AD169" s="3">
        <v>0</v>
      </c>
      <c r="AE169" s="3">
        <v>0</v>
      </c>
      <c r="AF169" s="3">
        <v>7.4300000000000005E-2</v>
      </c>
      <c r="AG169" s="3">
        <v>0.15</v>
      </c>
      <c r="AH169" s="3">
        <v>153</v>
      </c>
      <c r="AI169" s="3">
        <v>0.1</v>
      </c>
      <c r="AJ169" s="3">
        <v>7.0000000000000007E-2</v>
      </c>
      <c r="AK169" s="3">
        <v>0</v>
      </c>
      <c r="AL169" s="5">
        <v>0</v>
      </c>
      <c r="AM169" s="3"/>
      <c r="AN169" s="1" t="s">
        <v>91</v>
      </c>
    </row>
    <row r="170" spans="1:40">
      <c r="A170" s="3">
        <v>111</v>
      </c>
      <c r="B170" s="3" t="s">
        <v>123</v>
      </c>
      <c r="C170" s="3" t="s">
        <v>654</v>
      </c>
      <c r="D170" s="3" t="s">
        <v>663</v>
      </c>
      <c r="E170" s="3" t="s">
        <v>664</v>
      </c>
      <c r="F170" s="3" t="s">
        <v>665</v>
      </c>
      <c r="G170" s="3" t="s">
        <v>606</v>
      </c>
      <c r="H170" s="3" t="s">
        <v>666</v>
      </c>
      <c r="I170" s="3">
        <v>34.40034026</v>
      </c>
      <c r="J170" s="3">
        <v>34.400061749999999</v>
      </c>
      <c r="K170" s="3">
        <v>-118.92101169999999</v>
      </c>
      <c r="L170" s="3">
        <v>-118.91855200000001</v>
      </c>
      <c r="M170" s="4">
        <v>39824</v>
      </c>
      <c r="N170" s="3">
        <v>1</v>
      </c>
      <c r="O170" s="3" t="s">
        <v>46</v>
      </c>
      <c r="P170" s="3">
        <v>2</v>
      </c>
      <c r="Q170" s="3">
        <v>0.13</v>
      </c>
      <c r="R170" s="3">
        <v>0.15</v>
      </c>
      <c r="S170" s="3">
        <v>1.999999999999999E-2</v>
      </c>
      <c r="T170" s="3">
        <v>2</v>
      </c>
      <c r="U170" s="3">
        <v>0</v>
      </c>
      <c r="V170" s="3">
        <v>0.15</v>
      </c>
      <c r="W170" s="3">
        <v>0</v>
      </c>
      <c r="X170" s="3">
        <v>0</v>
      </c>
      <c r="Y170" s="3">
        <v>0</v>
      </c>
      <c r="Z170" s="3">
        <v>0</v>
      </c>
      <c r="AA170" s="3">
        <v>1.84E-2</v>
      </c>
      <c r="AB170" s="3">
        <v>1.38E-2</v>
      </c>
      <c r="AC170" s="3">
        <v>3.49E-2</v>
      </c>
      <c r="AD170" s="3">
        <v>6.5500000000000003E-2</v>
      </c>
      <c r="AE170" s="3">
        <v>1.4E-3</v>
      </c>
      <c r="AF170" s="3">
        <v>1.61E-2</v>
      </c>
      <c r="AG170" s="3"/>
      <c r="AH170" s="3">
        <v>560.9</v>
      </c>
      <c r="AI170" s="3">
        <v>0.25</v>
      </c>
      <c r="AJ170" s="3">
        <v>0.25</v>
      </c>
      <c r="AK170" s="3">
        <v>29.69</v>
      </c>
      <c r="AL170" s="5">
        <v>592.26666666666677</v>
      </c>
      <c r="AM170" s="3" t="s">
        <v>667</v>
      </c>
      <c r="AN170" s="1" t="s">
        <v>47</v>
      </c>
    </row>
    <row r="171" spans="1:40">
      <c r="A171" s="3">
        <v>111</v>
      </c>
      <c r="B171" s="3" t="s">
        <v>123</v>
      </c>
      <c r="C171" s="3" t="s">
        <v>608</v>
      </c>
      <c r="D171" s="3" t="s">
        <v>668</v>
      </c>
      <c r="E171" s="3" t="s">
        <v>669</v>
      </c>
      <c r="F171" s="3" t="s">
        <v>670</v>
      </c>
      <c r="G171" s="3" t="s">
        <v>640</v>
      </c>
      <c r="H171" s="3" t="s">
        <v>671</v>
      </c>
      <c r="I171" s="3">
        <v>34.367789629999997</v>
      </c>
      <c r="J171" s="3">
        <v>34.369453</v>
      </c>
      <c r="K171" s="3">
        <v>-119.0630159</v>
      </c>
      <c r="L171" s="3">
        <v>-119.0571668</v>
      </c>
      <c r="M171" s="4">
        <v>39823</v>
      </c>
      <c r="N171" s="3">
        <v>1</v>
      </c>
      <c r="O171" s="3" t="s">
        <v>46</v>
      </c>
      <c r="P171" s="3">
        <v>2</v>
      </c>
      <c r="Q171" s="3">
        <v>0.34</v>
      </c>
      <c r="R171" s="3">
        <v>0.35510000000000003</v>
      </c>
      <c r="S171" s="3">
        <v>1.5100000000000002E-2</v>
      </c>
      <c r="T171" s="3">
        <v>2</v>
      </c>
      <c r="U171" s="3">
        <v>0.13880000000000001</v>
      </c>
      <c r="V171" s="3">
        <v>0.21629999999999999</v>
      </c>
      <c r="W171" s="3">
        <v>0</v>
      </c>
      <c r="X171" s="3">
        <v>0</v>
      </c>
      <c r="Y171" s="3">
        <v>0</v>
      </c>
      <c r="Z171" s="3">
        <v>0</v>
      </c>
      <c r="AA171" s="3">
        <v>0.26479999999999998</v>
      </c>
      <c r="AB171" s="3">
        <v>3.5799999999999998E-2</v>
      </c>
      <c r="AC171" s="3">
        <v>0</v>
      </c>
      <c r="AD171" s="3">
        <v>1.5599999999999999E-2</v>
      </c>
      <c r="AE171" s="3">
        <v>2.4299999999999999E-2</v>
      </c>
      <c r="AF171" s="3">
        <v>1.4500000000000001E-2</v>
      </c>
      <c r="AG171" s="3"/>
      <c r="AH171" s="3">
        <v>394.5</v>
      </c>
      <c r="AI171" s="3">
        <v>0.11</v>
      </c>
      <c r="AJ171" s="3">
        <v>0.16</v>
      </c>
      <c r="AK171" s="3">
        <v>15.85</v>
      </c>
      <c r="AL171" s="5">
        <v>860.68713038580677</v>
      </c>
      <c r="AM171" s="3"/>
      <c r="AN171" s="1" t="s">
        <v>47</v>
      </c>
    </row>
    <row r="172" spans="1:40">
      <c r="A172" s="3">
        <v>111</v>
      </c>
      <c r="B172" s="3" t="s">
        <v>123</v>
      </c>
      <c r="C172" s="3" t="s">
        <v>92</v>
      </c>
      <c r="D172" s="3" t="s">
        <v>672</v>
      </c>
      <c r="E172" s="3" t="s">
        <v>673</v>
      </c>
      <c r="F172" s="3" t="s">
        <v>674</v>
      </c>
      <c r="G172" s="3" t="s">
        <v>675</v>
      </c>
      <c r="H172" s="3" t="s">
        <v>676</v>
      </c>
      <c r="I172" s="3">
        <v>34.176143660000001</v>
      </c>
      <c r="J172" s="3">
        <v>34.181674909999998</v>
      </c>
      <c r="K172" s="3">
        <v>-118.7611943</v>
      </c>
      <c r="L172" s="3">
        <v>-118.75142959999999</v>
      </c>
      <c r="M172" s="4">
        <v>39824</v>
      </c>
      <c r="N172" s="3">
        <v>2</v>
      </c>
      <c r="O172" s="3" t="s">
        <v>46</v>
      </c>
      <c r="P172" s="3">
        <v>2</v>
      </c>
      <c r="Q172" s="3">
        <v>0.78</v>
      </c>
      <c r="R172" s="3">
        <v>0.80010000000000003</v>
      </c>
      <c r="S172" s="3">
        <v>2.0100000000000007E-2</v>
      </c>
      <c r="T172" s="3">
        <v>2</v>
      </c>
      <c r="U172" s="3">
        <v>0</v>
      </c>
      <c r="V172" s="3">
        <v>0.1019</v>
      </c>
      <c r="W172" s="3">
        <v>0.45190000000000002</v>
      </c>
      <c r="X172" s="3">
        <v>5.8099999999999999E-2</v>
      </c>
      <c r="Y172" s="3">
        <v>0</v>
      </c>
      <c r="Z172" s="3">
        <v>0.18779999999999999</v>
      </c>
      <c r="AA172" s="3">
        <v>0.59750000000000003</v>
      </c>
      <c r="AB172" s="3">
        <v>7.3700000000000002E-2</v>
      </c>
      <c r="AC172" s="3">
        <v>0</v>
      </c>
      <c r="AD172" s="3">
        <v>2.0500000000000001E-2</v>
      </c>
      <c r="AE172" s="3">
        <v>0.1081</v>
      </c>
      <c r="AF172" s="3">
        <v>0</v>
      </c>
      <c r="AG172" s="3"/>
      <c r="AH172" s="3">
        <v>222.2</v>
      </c>
      <c r="AI172" s="3">
        <v>0.06</v>
      </c>
      <c r="AJ172" s="3">
        <v>0.08</v>
      </c>
      <c r="AK172" s="3">
        <v>6.61</v>
      </c>
      <c r="AL172" s="5">
        <v>352.09348831396073</v>
      </c>
      <c r="AM172" s="3"/>
      <c r="AN172" s="1" t="s">
        <v>47</v>
      </c>
    </row>
    <row r="173" spans="1:40">
      <c r="M173" s="41">
        <f>MIN(M2:M172)</f>
        <v>39818</v>
      </c>
    </row>
    <row r="174" spans="1:40">
      <c r="M174" s="41">
        <f>MAX(M2:M172)</f>
        <v>39829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4"/>
  <sheetViews>
    <sheetView topLeftCell="M1" zoomScaleNormal="100" workbookViewId="0">
      <pane ySplit="3" topLeftCell="A670" activePane="bottomLeft" state="frozen"/>
      <selection pane="bottomLeft" activeCell="R675" sqref="R675"/>
    </sheetView>
  </sheetViews>
  <sheetFormatPr defaultColWidth="10.6640625" defaultRowHeight="14.4"/>
  <cols>
    <col min="1" max="1" width="5" style="14" bestFit="1" customWidth="1"/>
    <col min="2" max="2" width="44.88671875" style="14" bestFit="1" customWidth="1"/>
    <col min="3" max="3" width="7.33203125" style="14" customWidth="1"/>
    <col min="4" max="4" width="21.5546875" style="14" bestFit="1" customWidth="1"/>
    <col min="5" max="5" width="22.44140625" style="14" bestFit="1" customWidth="1"/>
    <col min="6" max="6" width="21.5546875" style="14" bestFit="1" customWidth="1"/>
    <col min="7" max="7" width="27.44140625" style="14" bestFit="1" customWidth="1"/>
    <col min="8" max="8" width="10.6640625" style="14"/>
    <col min="9" max="9" width="6.33203125" style="18" bestFit="1" customWidth="1"/>
    <col min="10" max="10" width="10.5546875" style="17" bestFit="1" customWidth="1"/>
    <col min="11" max="11" width="10.6640625" style="17"/>
    <col min="12" max="12" width="11" style="14" bestFit="1" customWidth="1"/>
    <col min="13" max="13" width="12.6640625" style="14" bestFit="1" customWidth="1"/>
    <col min="14" max="14" width="11" style="14" bestFit="1" customWidth="1"/>
    <col min="15" max="15" width="12.6640625" style="14" bestFit="1" customWidth="1"/>
    <col min="16" max="16" width="12" style="17" bestFit="1" customWidth="1"/>
    <col min="17" max="17" width="10.6640625" style="16"/>
    <col min="18" max="18" width="9.44140625" style="15" customWidth="1"/>
    <col min="19" max="19" width="17" style="14" bestFit="1" customWidth="1"/>
    <col min="20" max="20" width="9.109375" style="14" bestFit="1" customWidth="1"/>
    <col min="21" max="21" width="83.5546875" style="14" bestFit="1" customWidth="1"/>
    <col min="22" max="22" width="11.21875" style="13" bestFit="1" customWidth="1"/>
    <col min="23" max="16384" width="10.6640625" style="13"/>
  </cols>
  <sheetData>
    <row r="1" spans="1:22" ht="35.25" customHeight="1">
      <c r="A1" s="39" t="s">
        <v>1993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>
      <c r="A2" s="13"/>
      <c r="B2" s="13"/>
      <c r="C2" s="13"/>
      <c r="D2" s="13"/>
      <c r="E2" s="13"/>
      <c r="F2" s="13"/>
      <c r="G2" s="13"/>
      <c r="H2" s="13"/>
      <c r="I2" s="13"/>
      <c r="J2" s="38"/>
      <c r="K2" s="38"/>
      <c r="L2" s="13"/>
      <c r="M2" s="13"/>
      <c r="N2" s="13"/>
      <c r="O2" s="13"/>
      <c r="P2" s="38"/>
      <c r="Q2" s="37"/>
      <c r="R2" s="36"/>
      <c r="S2" s="13"/>
      <c r="T2" s="13"/>
      <c r="U2" s="13"/>
    </row>
    <row r="3" spans="1:22" ht="41.4">
      <c r="A3" s="35" t="s">
        <v>1992</v>
      </c>
      <c r="B3" s="35" t="s">
        <v>2002</v>
      </c>
      <c r="C3" s="24" t="s">
        <v>1991</v>
      </c>
      <c r="D3" s="24" t="s">
        <v>1990</v>
      </c>
      <c r="E3" s="24" t="s">
        <v>1989</v>
      </c>
      <c r="F3" s="24" t="s">
        <v>1988</v>
      </c>
      <c r="G3" s="24" t="s">
        <v>1987</v>
      </c>
      <c r="H3" s="33" t="s">
        <v>1986</v>
      </c>
      <c r="I3" s="34" t="s">
        <v>1985</v>
      </c>
      <c r="J3" s="33" t="s">
        <v>1984</v>
      </c>
      <c r="K3" s="32" t="s">
        <v>1983</v>
      </c>
      <c r="L3" s="31" t="s">
        <v>1982</v>
      </c>
      <c r="M3" s="30" t="s">
        <v>1981</v>
      </c>
      <c r="N3" s="29" t="s">
        <v>1980</v>
      </c>
      <c r="O3" s="28" t="s">
        <v>1979</v>
      </c>
      <c r="P3" s="27" t="s">
        <v>1978</v>
      </c>
      <c r="Q3" s="26" t="s">
        <v>1977</v>
      </c>
      <c r="R3" s="25" t="s">
        <v>1976</v>
      </c>
      <c r="S3" s="24" t="s">
        <v>1975</v>
      </c>
      <c r="T3" s="24" t="s">
        <v>1974</v>
      </c>
      <c r="U3" s="24" t="s">
        <v>1973</v>
      </c>
      <c r="V3" s="11" t="s">
        <v>39</v>
      </c>
    </row>
    <row r="4" spans="1:22">
      <c r="A4" s="19">
        <v>488</v>
      </c>
      <c r="B4" s="19" t="s">
        <v>559</v>
      </c>
      <c r="C4" s="19" t="s">
        <v>40</v>
      </c>
      <c r="D4" s="19" t="s">
        <v>1972</v>
      </c>
      <c r="E4" s="19" t="s">
        <v>381</v>
      </c>
      <c r="F4" s="19" t="s">
        <v>380</v>
      </c>
      <c r="G4" s="19" t="s">
        <v>561</v>
      </c>
      <c r="H4" s="19">
        <v>1</v>
      </c>
      <c r="I4" s="23">
        <v>105.70792079207921</v>
      </c>
      <c r="J4" s="22">
        <v>1</v>
      </c>
      <c r="K4" s="22">
        <v>1</v>
      </c>
      <c r="L4" s="19">
        <v>34.660173299999997</v>
      </c>
      <c r="M4" s="19">
        <v>-118.2889689</v>
      </c>
      <c r="N4" s="19">
        <v>34.6746756</v>
      </c>
      <c r="O4" s="19">
        <v>-118.2891022</v>
      </c>
      <c r="P4" s="22">
        <v>0</v>
      </c>
      <c r="Q4" s="21">
        <v>0</v>
      </c>
      <c r="R4" s="20">
        <v>41542</v>
      </c>
      <c r="S4" s="19">
        <v>1</v>
      </c>
      <c r="T4" s="19">
        <v>1</v>
      </c>
      <c r="U4" s="19" t="s">
        <v>987</v>
      </c>
      <c r="V4" s="13" t="str">
        <f>IF(I4&gt;170,"POOR",IF(I4&gt;95,"FAIR","GOOD"))</f>
        <v>FAIR</v>
      </c>
    </row>
    <row r="5" spans="1:22">
      <c r="A5" s="19">
        <v>758</v>
      </c>
      <c r="B5" s="19" t="s">
        <v>559</v>
      </c>
      <c r="C5" s="19" t="s">
        <v>40</v>
      </c>
      <c r="D5" s="19" t="s">
        <v>930</v>
      </c>
      <c r="E5" s="19" t="s">
        <v>381</v>
      </c>
      <c r="F5" s="19" t="s">
        <v>1969</v>
      </c>
      <c r="G5" s="19" t="s">
        <v>1971</v>
      </c>
      <c r="H5" s="19">
        <v>0.02</v>
      </c>
      <c r="I5" s="23">
        <v>92.619733924611978</v>
      </c>
      <c r="J5" s="22">
        <v>4.5</v>
      </c>
      <c r="K5" s="22">
        <v>4.5</v>
      </c>
      <c r="L5" s="19">
        <v>34.754742200000003</v>
      </c>
      <c r="M5" s="19">
        <v>-118.28992</v>
      </c>
      <c r="N5" s="19">
        <v>34.8198778</v>
      </c>
      <c r="O5" s="19">
        <v>-118.2904533</v>
      </c>
      <c r="P5" s="22">
        <v>4.4800000000000004</v>
      </c>
      <c r="Q5" s="21">
        <v>22400.000000000004</v>
      </c>
      <c r="R5" s="20">
        <v>41542</v>
      </c>
      <c r="S5" s="19">
        <v>1</v>
      </c>
      <c r="T5" s="19">
        <v>1</v>
      </c>
      <c r="U5" s="19" t="s">
        <v>1970</v>
      </c>
      <c r="V5" s="13" t="str">
        <f t="shared" ref="V5:V68" si="0">IF(I5&gt;170,"POOR",IF(I5&gt;95,"FAIR","GOOD"))</f>
        <v>GOOD</v>
      </c>
    </row>
    <row r="6" spans="1:22">
      <c r="A6" s="19">
        <v>757</v>
      </c>
      <c r="B6" s="19" t="s">
        <v>559</v>
      </c>
      <c r="C6" s="19" t="s">
        <v>40</v>
      </c>
      <c r="D6" s="19" t="s">
        <v>930</v>
      </c>
      <c r="E6" s="19" t="s">
        <v>381</v>
      </c>
      <c r="F6" s="19" t="s">
        <v>561</v>
      </c>
      <c r="G6" s="19" t="s">
        <v>1969</v>
      </c>
      <c r="H6" s="19">
        <v>0.5</v>
      </c>
      <c r="I6" s="23">
        <v>117.0054347826087</v>
      </c>
      <c r="J6" s="22">
        <v>5.51</v>
      </c>
      <c r="K6" s="22">
        <v>5.51</v>
      </c>
      <c r="L6" s="19">
        <v>34.674815600000002</v>
      </c>
      <c r="M6" s="19">
        <v>-118.2891022</v>
      </c>
      <c r="N6" s="19">
        <v>34.754557800000001</v>
      </c>
      <c r="O6" s="19">
        <v>-118.28992</v>
      </c>
      <c r="P6" s="22">
        <v>5.01</v>
      </c>
      <c r="Q6" s="21">
        <v>1002</v>
      </c>
      <c r="R6" s="20">
        <v>41542</v>
      </c>
      <c r="S6" s="19">
        <v>1</v>
      </c>
      <c r="T6" s="19">
        <v>1</v>
      </c>
      <c r="U6" s="19" t="s">
        <v>1968</v>
      </c>
      <c r="V6" s="13" t="str">
        <f t="shared" si="0"/>
        <v>FAIR</v>
      </c>
    </row>
    <row r="7" spans="1:22">
      <c r="A7" s="19">
        <v>770</v>
      </c>
      <c r="B7" s="19" t="s">
        <v>1967</v>
      </c>
      <c r="C7" s="19" t="s">
        <v>40</v>
      </c>
      <c r="D7" s="19" t="s">
        <v>930</v>
      </c>
      <c r="E7" s="19" t="s">
        <v>1966</v>
      </c>
      <c r="F7" s="19" t="s">
        <v>334</v>
      </c>
      <c r="G7" s="19" t="s">
        <v>1965</v>
      </c>
      <c r="H7" s="19">
        <v>1.18</v>
      </c>
      <c r="I7" s="23">
        <v>138.03174603174602</v>
      </c>
      <c r="J7" s="22">
        <v>1.25</v>
      </c>
      <c r="K7" s="22">
        <v>1.25</v>
      </c>
      <c r="L7" s="19">
        <v>34.521851099999999</v>
      </c>
      <c r="M7" s="19">
        <v>-118.0974844</v>
      </c>
      <c r="N7" s="19">
        <v>34.5361622</v>
      </c>
      <c r="O7" s="19">
        <v>-118.08412439999999</v>
      </c>
      <c r="P7" s="22">
        <v>7.0000000000000062E-2</v>
      </c>
      <c r="Q7" s="21">
        <v>5.932203389830514</v>
      </c>
      <c r="R7" s="20">
        <v>41542</v>
      </c>
      <c r="S7" s="19">
        <v>2</v>
      </c>
      <c r="T7" s="19">
        <v>1</v>
      </c>
      <c r="U7" s="19"/>
      <c r="V7" s="13" t="str">
        <f t="shared" si="0"/>
        <v>FAIR</v>
      </c>
    </row>
    <row r="8" spans="1:22">
      <c r="A8" s="19">
        <v>804</v>
      </c>
      <c r="B8" s="19" t="s">
        <v>1964</v>
      </c>
      <c r="C8" s="19" t="s">
        <v>40</v>
      </c>
      <c r="D8" s="19" t="s">
        <v>1962</v>
      </c>
      <c r="E8" s="19" t="s">
        <v>410</v>
      </c>
      <c r="F8" s="19" t="s">
        <v>341</v>
      </c>
      <c r="G8" s="19" t="s">
        <v>1963</v>
      </c>
      <c r="H8" s="19">
        <v>0.8</v>
      </c>
      <c r="I8" s="23">
        <v>122.18604651162791</v>
      </c>
      <c r="J8" s="22">
        <v>0.85</v>
      </c>
      <c r="K8" s="22">
        <v>0.85</v>
      </c>
      <c r="L8" s="19">
        <v>34.579971100000002</v>
      </c>
      <c r="M8" s="19">
        <v>-118.0449067</v>
      </c>
      <c r="N8" s="19">
        <v>34.591031100000002</v>
      </c>
      <c r="O8" s="19">
        <v>-118.0407733</v>
      </c>
      <c r="P8" s="22">
        <v>4.9999999999999933E-2</v>
      </c>
      <c r="Q8" s="21">
        <v>6.249999999999992</v>
      </c>
      <c r="R8" s="20">
        <v>41542</v>
      </c>
      <c r="S8" s="19">
        <v>1</v>
      </c>
      <c r="T8" s="19">
        <v>1</v>
      </c>
      <c r="U8" s="19"/>
      <c r="V8" s="13" t="str">
        <f t="shared" si="0"/>
        <v>FAIR</v>
      </c>
    </row>
    <row r="9" spans="1:22">
      <c r="A9" s="19">
        <v>807</v>
      </c>
      <c r="B9" s="19" t="s">
        <v>344</v>
      </c>
      <c r="C9" s="19" t="s">
        <v>40</v>
      </c>
      <c r="D9" s="19" t="s">
        <v>1962</v>
      </c>
      <c r="E9" s="19" t="s">
        <v>346</v>
      </c>
      <c r="F9" s="19" t="s">
        <v>343</v>
      </c>
      <c r="G9" s="19" t="s">
        <v>333</v>
      </c>
      <c r="H9" s="19">
        <v>0.84</v>
      </c>
      <c r="I9" s="23">
        <v>153.44520547945206</v>
      </c>
      <c r="J9" s="22">
        <v>0.72000000000000008</v>
      </c>
      <c r="K9" s="22">
        <v>0.72000000000000008</v>
      </c>
      <c r="L9" s="19">
        <v>34.601680000000002</v>
      </c>
      <c r="M9" s="19">
        <v>-118.1426933</v>
      </c>
      <c r="N9" s="19">
        <v>34.601671099999997</v>
      </c>
      <c r="O9" s="19">
        <v>-118.1301156</v>
      </c>
      <c r="P9" s="22">
        <v>0.11999999999999988</v>
      </c>
      <c r="Q9" s="21">
        <v>14.285714285714274</v>
      </c>
      <c r="R9" s="20">
        <v>41542</v>
      </c>
      <c r="S9" s="19" t="s">
        <v>720</v>
      </c>
      <c r="T9" s="19">
        <v>1</v>
      </c>
      <c r="U9" s="19"/>
      <c r="V9" s="13" t="str">
        <f t="shared" si="0"/>
        <v>FAIR</v>
      </c>
    </row>
    <row r="10" spans="1:22">
      <c r="A10" s="19">
        <v>806</v>
      </c>
      <c r="B10" s="19" t="s">
        <v>344</v>
      </c>
      <c r="C10" s="19" t="s">
        <v>40</v>
      </c>
      <c r="D10" s="19" t="s">
        <v>1962</v>
      </c>
      <c r="E10" s="19" t="s">
        <v>346</v>
      </c>
      <c r="F10" s="19" t="s">
        <v>342</v>
      </c>
      <c r="G10" s="19" t="s">
        <v>343</v>
      </c>
      <c r="H10" s="19">
        <v>1.55</v>
      </c>
      <c r="I10" s="23">
        <v>173.87931034482759</v>
      </c>
      <c r="J10" s="22">
        <v>0.27999999999999992</v>
      </c>
      <c r="K10" s="22">
        <v>0.27999999999999992</v>
      </c>
      <c r="L10" s="19">
        <v>34.601702199999998</v>
      </c>
      <c r="M10" s="19">
        <v>-118.14779559999999</v>
      </c>
      <c r="N10" s="19">
        <v>34.601682199999999</v>
      </c>
      <c r="O10" s="19">
        <v>-118.14287109999999</v>
      </c>
      <c r="P10" s="22">
        <v>1.27</v>
      </c>
      <c r="Q10" s="21">
        <v>81.935483870967744</v>
      </c>
      <c r="R10" s="20">
        <v>41542</v>
      </c>
      <c r="S10" s="19">
        <v>3</v>
      </c>
      <c r="T10" s="19">
        <v>1</v>
      </c>
      <c r="U10" s="19"/>
      <c r="V10" s="13" t="str">
        <f t="shared" si="0"/>
        <v>POOR</v>
      </c>
    </row>
    <row r="11" spans="1:22">
      <c r="A11" s="19">
        <v>805</v>
      </c>
      <c r="B11" s="19" t="s">
        <v>344</v>
      </c>
      <c r="C11" s="19" t="s">
        <v>40</v>
      </c>
      <c r="D11" s="19" t="s">
        <v>1962</v>
      </c>
      <c r="E11" s="19" t="s">
        <v>346</v>
      </c>
      <c r="F11" s="19" t="s">
        <v>347</v>
      </c>
      <c r="G11" s="19" t="s">
        <v>342</v>
      </c>
      <c r="H11" s="19">
        <v>2</v>
      </c>
      <c r="I11" s="23">
        <v>178.04702970297029</v>
      </c>
      <c r="J11" s="22">
        <v>2.0099999999999998</v>
      </c>
      <c r="K11" s="22">
        <v>2.0099999999999998</v>
      </c>
      <c r="L11" s="19">
        <v>34.601704400000003</v>
      </c>
      <c r="M11" s="19">
        <v>-118.1831822</v>
      </c>
      <c r="N11" s="19">
        <v>34.601702199999998</v>
      </c>
      <c r="O11" s="19">
        <v>-118.14796440000001</v>
      </c>
      <c r="P11" s="22">
        <v>9.9999999999997868E-3</v>
      </c>
      <c r="Q11" s="21">
        <v>0.49999999999998934</v>
      </c>
      <c r="R11" s="20">
        <v>41542</v>
      </c>
      <c r="S11" s="19" t="s">
        <v>702</v>
      </c>
      <c r="T11" s="19">
        <v>1</v>
      </c>
      <c r="U11" s="19"/>
      <c r="V11" s="13" t="str">
        <f t="shared" si="0"/>
        <v>POOR</v>
      </c>
    </row>
    <row r="12" spans="1:22">
      <c r="A12" s="19">
        <v>851</v>
      </c>
      <c r="B12" s="19" t="s">
        <v>464</v>
      </c>
      <c r="C12" s="19" t="s">
        <v>40</v>
      </c>
      <c r="D12" s="19" t="s">
        <v>1961</v>
      </c>
      <c r="E12" s="19" t="s">
        <v>1960</v>
      </c>
      <c r="F12" s="19" t="s">
        <v>1959</v>
      </c>
      <c r="G12" s="19" t="s">
        <v>1958</v>
      </c>
      <c r="H12" s="19">
        <v>3</v>
      </c>
      <c r="I12" s="23">
        <v>138.61166666666668</v>
      </c>
      <c r="J12" s="22">
        <v>2.99</v>
      </c>
      <c r="K12" s="22">
        <v>2.99</v>
      </c>
      <c r="L12" s="19">
        <v>34.414817800000002</v>
      </c>
      <c r="M12" s="19">
        <v>-118.5236089</v>
      </c>
      <c r="N12" s="19">
        <v>34.415608900000002</v>
      </c>
      <c r="O12" s="19">
        <v>-118.47583109999999</v>
      </c>
      <c r="P12" s="22">
        <v>9.9999999999997868E-3</v>
      </c>
      <c r="Q12" s="21">
        <v>0.33333333333332626</v>
      </c>
      <c r="R12" s="20">
        <v>41542</v>
      </c>
      <c r="S12" s="19">
        <v>3</v>
      </c>
      <c r="T12" s="19">
        <v>1</v>
      </c>
      <c r="U12" s="19"/>
      <c r="V12" s="13" t="str">
        <f t="shared" si="0"/>
        <v>FAIR</v>
      </c>
    </row>
    <row r="13" spans="1:22">
      <c r="A13" s="19">
        <v>2261</v>
      </c>
      <c r="B13" s="19" t="s">
        <v>1957</v>
      </c>
      <c r="C13" s="19" t="s">
        <v>123</v>
      </c>
      <c r="D13" s="19" t="s">
        <v>1945</v>
      </c>
      <c r="E13" s="19" t="s">
        <v>140</v>
      </c>
      <c r="F13" s="19" t="s">
        <v>142</v>
      </c>
      <c r="G13" s="19" t="s">
        <v>144</v>
      </c>
      <c r="H13" s="19">
        <v>1.01</v>
      </c>
      <c r="I13" s="23">
        <v>126.29702970297029</v>
      </c>
      <c r="J13" s="22">
        <v>1</v>
      </c>
      <c r="K13" s="22">
        <v>1</v>
      </c>
      <c r="L13" s="19">
        <v>34.147328899999998</v>
      </c>
      <c r="M13" s="19">
        <v>-119.1664711</v>
      </c>
      <c r="N13" s="19">
        <v>34.1472178</v>
      </c>
      <c r="O13" s="19">
        <v>-119.1490756</v>
      </c>
      <c r="P13" s="22">
        <v>1.0000000000000009E-2</v>
      </c>
      <c r="Q13" s="21">
        <v>0.99009900990099098</v>
      </c>
      <c r="R13" s="20">
        <v>41543</v>
      </c>
      <c r="S13" s="19">
        <v>1</v>
      </c>
      <c r="T13" s="19">
        <v>1</v>
      </c>
      <c r="U13" s="19"/>
      <c r="V13" s="13" t="str">
        <f t="shared" si="0"/>
        <v>FAIR</v>
      </c>
    </row>
    <row r="14" spans="1:22">
      <c r="A14" s="19">
        <v>2265</v>
      </c>
      <c r="B14" s="19" t="s">
        <v>1956</v>
      </c>
      <c r="C14" s="19" t="s">
        <v>123</v>
      </c>
      <c r="D14" s="19" t="s">
        <v>1945</v>
      </c>
      <c r="E14" s="19" t="s">
        <v>214</v>
      </c>
      <c r="F14" s="19" t="s">
        <v>1955</v>
      </c>
      <c r="G14" s="19" t="s">
        <v>1954</v>
      </c>
      <c r="H14" s="19">
        <v>0.53</v>
      </c>
      <c r="I14" s="23">
        <v>151.38333333333333</v>
      </c>
      <c r="J14" s="22">
        <v>0.59</v>
      </c>
      <c r="K14" s="22">
        <v>0.59</v>
      </c>
      <c r="L14" s="19">
        <v>34.161048899999997</v>
      </c>
      <c r="M14" s="19">
        <v>-119.2217333</v>
      </c>
      <c r="N14" s="19">
        <v>34.169573300000003</v>
      </c>
      <c r="O14" s="19">
        <v>-119.2215733</v>
      </c>
      <c r="P14" s="22">
        <v>5.9999999999999942E-2</v>
      </c>
      <c r="Q14" s="21">
        <v>11.320754716981121</v>
      </c>
      <c r="R14" s="20">
        <v>41543</v>
      </c>
      <c r="S14" s="19">
        <v>1</v>
      </c>
      <c r="T14" s="19">
        <v>1</v>
      </c>
      <c r="U14" s="19"/>
      <c r="V14" s="13" t="str">
        <f t="shared" si="0"/>
        <v>FAIR</v>
      </c>
    </row>
    <row r="15" spans="1:22">
      <c r="A15" s="19">
        <v>2257</v>
      </c>
      <c r="B15" s="19" t="s">
        <v>1953</v>
      </c>
      <c r="C15" s="19" t="s">
        <v>123</v>
      </c>
      <c r="D15" s="19" t="s">
        <v>1945</v>
      </c>
      <c r="E15" s="19" t="s">
        <v>135</v>
      </c>
      <c r="F15" s="19" t="s">
        <v>136</v>
      </c>
      <c r="G15" s="19" t="s">
        <v>137</v>
      </c>
      <c r="H15" s="19">
        <v>0.3</v>
      </c>
      <c r="I15" s="23">
        <v>152.25806451612902</v>
      </c>
      <c r="J15" s="22">
        <v>0.3</v>
      </c>
      <c r="K15" s="22">
        <v>0.3</v>
      </c>
      <c r="L15" s="19">
        <v>34.208404399999999</v>
      </c>
      <c r="M15" s="19">
        <v>-119.1737689</v>
      </c>
      <c r="N15" s="19">
        <v>34.208311100000003</v>
      </c>
      <c r="O15" s="19">
        <v>-119.1685422</v>
      </c>
      <c r="P15" s="22">
        <v>0</v>
      </c>
      <c r="Q15" s="21">
        <v>0</v>
      </c>
      <c r="R15" s="20">
        <v>41543</v>
      </c>
      <c r="S15" s="19">
        <v>2</v>
      </c>
      <c r="T15" s="19">
        <v>1</v>
      </c>
      <c r="U15" s="19"/>
      <c r="V15" s="13" t="str">
        <f t="shared" si="0"/>
        <v>FAIR</v>
      </c>
    </row>
    <row r="16" spans="1:22">
      <c r="A16" s="19">
        <v>2258</v>
      </c>
      <c r="B16" s="19" t="s">
        <v>1952</v>
      </c>
      <c r="C16" s="19" t="s">
        <v>123</v>
      </c>
      <c r="D16" s="19" t="s">
        <v>1945</v>
      </c>
      <c r="E16" s="19" t="s">
        <v>235</v>
      </c>
      <c r="F16" s="19" t="s">
        <v>214</v>
      </c>
      <c r="G16" s="19" t="s">
        <v>231</v>
      </c>
      <c r="H16" s="19">
        <v>0.8</v>
      </c>
      <c r="I16" s="23">
        <v>153.74691358024691</v>
      </c>
      <c r="J16" s="22">
        <v>0.8</v>
      </c>
      <c r="K16" s="22">
        <v>0.8</v>
      </c>
      <c r="L16" s="19">
        <v>34.219368899999999</v>
      </c>
      <c r="M16" s="19">
        <v>-119.22113779999999</v>
      </c>
      <c r="N16" s="19">
        <v>34.219304399999999</v>
      </c>
      <c r="O16" s="19">
        <v>-119.2072</v>
      </c>
      <c r="P16" s="22">
        <v>0</v>
      </c>
      <c r="Q16" s="21">
        <v>0</v>
      </c>
      <c r="R16" s="20">
        <v>41543</v>
      </c>
      <c r="S16" s="19">
        <v>2</v>
      </c>
      <c r="T16" s="19">
        <v>1</v>
      </c>
      <c r="U16" s="19"/>
      <c r="V16" s="13" t="str">
        <f t="shared" si="0"/>
        <v>FAIR</v>
      </c>
    </row>
    <row r="17" spans="1:22">
      <c r="A17" s="19">
        <v>2263</v>
      </c>
      <c r="B17" s="19" t="s">
        <v>1946</v>
      </c>
      <c r="C17" s="19" t="s">
        <v>123</v>
      </c>
      <c r="D17" s="19" t="s">
        <v>1945</v>
      </c>
      <c r="E17" s="19" t="s">
        <v>1944</v>
      </c>
      <c r="F17" s="19" t="s">
        <v>1951</v>
      </c>
      <c r="G17" s="19" t="s">
        <v>1862</v>
      </c>
      <c r="H17" s="19">
        <v>0.82</v>
      </c>
      <c r="I17" s="23">
        <v>193.30246913580248</v>
      </c>
      <c r="J17" s="22">
        <v>0.8</v>
      </c>
      <c r="K17" s="22">
        <v>0.8</v>
      </c>
      <c r="L17" s="19">
        <v>34.210928899999999</v>
      </c>
      <c r="M17" s="19">
        <v>-119.1420356</v>
      </c>
      <c r="N17" s="19">
        <v>34.222468900000003</v>
      </c>
      <c r="O17" s="19">
        <v>-119.14215110000001</v>
      </c>
      <c r="P17" s="22">
        <v>1.9999999999999907E-2</v>
      </c>
      <c r="Q17" s="21">
        <v>2.4390243902438913</v>
      </c>
      <c r="R17" s="20">
        <v>41543</v>
      </c>
      <c r="S17" s="19">
        <v>1</v>
      </c>
      <c r="T17" s="19">
        <v>1</v>
      </c>
      <c r="U17" s="19"/>
      <c r="V17" s="13" t="str">
        <f t="shared" si="0"/>
        <v>POOR</v>
      </c>
    </row>
    <row r="18" spans="1:22">
      <c r="A18" s="19">
        <v>2259</v>
      </c>
      <c r="B18" s="19" t="s">
        <v>1919</v>
      </c>
      <c r="C18" s="19" t="s">
        <v>123</v>
      </c>
      <c r="D18" s="19" t="s">
        <v>1945</v>
      </c>
      <c r="E18" s="19" t="s">
        <v>140</v>
      </c>
      <c r="F18" s="19" t="s">
        <v>1931</v>
      </c>
      <c r="G18" s="19" t="s">
        <v>142</v>
      </c>
      <c r="H18" s="19">
        <v>1.2</v>
      </c>
      <c r="I18" s="23">
        <v>197.27433628318585</v>
      </c>
      <c r="J18" s="22">
        <v>1.1200000000000001</v>
      </c>
      <c r="K18" s="22">
        <v>1.1200000000000001</v>
      </c>
      <c r="L18" s="19">
        <v>34.147437799999999</v>
      </c>
      <c r="M18" s="19">
        <v>-119.18613329999999</v>
      </c>
      <c r="N18" s="19">
        <v>34.147359999999999</v>
      </c>
      <c r="O18" s="19">
        <v>-119.16664</v>
      </c>
      <c r="P18" s="22">
        <v>7.9999999999999849E-2</v>
      </c>
      <c r="Q18" s="21">
        <v>6.6666666666666536</v>
      </c>
      <c r="R18" s="20">
        <v>41543</v>
      </c>
      <c r="S18" s="19" t="s">
        <v>1950</v>
      </c>
      <c r="T18" s="19">
        <v>1</v>
      </c>
      <c r="U18" s="19" t="s">
        <v>1920</v>
      </c>
      <c r="V18" s="13" t="str">
        <f t="shared" si="0"/>
        <v>POOR</v>
      </c>
    </row>
    <row r="19" spans="1:22">
      <c r="A19" s="19">
        <v>2264</v>
      </c>
      <c r="B19" s="19" t="s">
        <v>1949</v>
      </c>
      <c r="C19" s="19" t="s">
        <v>123</v>
      </c>
      <c r="D19" s="19" t="s">
        <v>1945</v>
      </c>
      <c r="E19" s="19" t="s">
        <v>166</v>
      </c>
      <c r="F19" s="19" t="s">
        <v>1948</v>
      </c>
      <c r="G19" s="19" t="s">
        <v>1947</v>
      </c>
      <c r="H19" s="19">
        <v>0.1</v>
      </c>
      <c r="I19" s="23">
        <v>256.43333333333334</v>
      </c>
      <c r="J19" s="22">
        <v>0.14000000000000001</v>
      </c>
      <c r="K19" s="22">
        <v>0.14000000000000001</v>
      </c>
      <c r="L19" s="19">
        <v>34.1732133</v>
      </c>
      <c r="M19" s="19">
        <v>-119.1599733</v>
      </c>
      <c r="N19" s="19">
        <v>34.175224399999998</v>
      </c>
      <c r="O19" s="19">
        <v>-119.1598844</v>
      </c>
      <c r="P19" s="22">
        <v>4.0000000000000008E-2</v>
      </c>
      <c r="Q19" s="21">
        <v>40.000000000000007</v>
      </c>
      <c r="R19" s="20">
        <v>41543</v>
      </c>
      <c r="S19" s="19">
        <v>2</v>
      </c>
      <c r="T19" s="19">
        <v>1</v>
      </c>
      <c r="U19" s="19"/>
      <c r="V19" s="13" t="str">
        <f t="shared" si="0"/>
        <v>POOR</v>
      </c>
    </row>
    <row r="20" spans="1:22">
      <c r="A20" s="19">
        <v>2262</v>
      </c>
      <c r="B20" s="19" t="s">
        <v>1946</v>
      </c>
      <c r="C20" s="19" t="s">
        <v>123</v>
      </c>
      <c r="D20" s="19" t="s">
        <v>1945</v>
      </c>
      <c r="E20" s="19" t="s">
        <v>1944</v>
      </c>
      <c r="F20" s="19" t="s">
        <v>1941</v>
      </c>
      <c r="G20" s="19" t="s">
        <v>1943</v>
      </c>
      <c r="H20" s="19">
        <v>0.5</v>
      </c>
      <c r="I20" s="23">
        <v>269.52777777777777</v>
      </c>
      <c r="J20" s="22">
        <v>0.35</v>
      </c>
      <c r="K20" s="22">
        <v>0.35</v>
      </c>
      <c r="L20" s="19">
        <v>34.196782200000001</v>
      </c>
      <c r="M20" s="19">
        <v>-119.14221329999999</v>
      </c>
      <c r="N20" s="19">
        <v>34.201853300000003</v>
      </c>
      <c r="O20" s="19">
        <v>-119.1421422</v>
      </c>
      <c r="P20" s="22">
        <v>0.15000000000000002</v>
      </c>
      <c r="Q20" s="21">
        <v>30.000000000000004</v>
      </c>
      <c r="R20" s="20">
        <v>41543</v>
      </c>
      <c r="S20" s="19">
        <v>2</v>
      </c>
      <c r="T20" s="19">
        <v>1</v>
      </c>
      <c r="U20" s="19"/>
      <c r="V20" s="13" t="str">
        <f t="shared" si="0"/>
        <v>POOR</v>
      </c>
    </row>
    <row r="21" spans="1:22">
      <c r="A21" s="19">
        <v>2271</v>
      </c>
      <c r="B21" s="19" t="s">
        <v>1936</v>
      </c>
      <c r="C21" s="19" t="s">
        <v>123</v>
      </c>
      <c r="D21" s="19" t="s">
        <v>1933</v>
      </c>
      <c r="E21" s="19" t="s">
        <v>313</v>
      </c>
      <c r="F21" s="19" t="s">
        <v>1942</v>
      </c>
      <c r="G21" s="19" t="s">
        <v>1941</v>
      </c>
      <c r="H21" s="19">
        <v>0.5</v>
      </c>
      <c r="I21" s="23">
        <v>112.63513513513513</v>
      </c>
      <c r="J21" s="22">
        <v>0.36</v>
      </c>
      <c r="K21" s="22">
        <v>0.36</v>
      </c>
      <c r="L21" s="19">
        <v>34.192364400000002</v>
      </c>
      <c r="M21" s="19">
        <v>-119.19470219999999</v>
      </c>
      <c r="N21" s="19">
        <v>34.197577799999998</v>
      </c>
      <c r="O21" s="19">
        <v>-119.1946578</v>
      </c>
      <c r="P21" s="22">
        <v>0.14000000000000001</v>
      </c>
      <c r="Q21" s="21">
        <v>28.000000000000004</v>
      </c>
      <c r="R21" s="20">
        <v>41543</v>
      </c>
      <c r="S21" s="19">
        <v>3</v>
      </c>
      <c r="T21" s="19">
        <v>1</v>
      </c>
      <c r="U21" s="19"/>
      <c r="V21" s="13" t="str">
        <f t="shared" si="0"/>
        <v>FAIR</v>
      </c>
    </row>
    <row r="22" spans="1:22">
      <c r="A22" s="19">
        <v>2266</v>
      </c>
      <c r="B22" s="19" t="s">
        <v>1940</v>
      </c>
      <c r="C22" s="19" t="s">
        <v>123</v>
      </c>
      <c r="D22" s="19" t="s">
        <v>1933</v>
      </c>
      <c r="E22" s="19" t="s">
        <v>1938</v>
      </c>
      <c r="F22" s="19" t="s">
        <v>214</v>
      </c>
      <c r="G22" s="19" t="s">
        <v>313</v>
      </c>
      <c r="H22" s="19">
        <v>1.5</v>
      </c>
      <c r="I22" s="23">
        <v>138.0487012987013</v>
      </c>
      <c r="J22" s="22">
        <v>1.53</v>
      </c>
      <c r="K22" s="22">
        <v>1.53</v>
      </c>
      <c r="L22" s="19">
        <v>34.175715599999997</v>
      </c>
      <c r="M22" s="19">
        <v>-119.2216356</v>
      </c>
      <c r="N22" s="19">
        <v>34.1756022</v>
      </c>
      <c r="O22" s="19">
        <v>-119.1950044</v>
      </c>
      <c r="P22" s="22">
        <v>3.0000000000000027E-2</v>
      </c>
      <c r="Q22" s="21">
        <v>2.0000000000000018</v>
      </c>
      <c r="R22" s="20">
        <v>41543</v>
      </c>
      <c r="S22" s="19">
        <v>2</v>
      </c>
      <c r="T22" s="19">
        <v>1</v>
      </c>
      <c r="U22" s="19" t="s">
        <v>1928</v>
      </c>
      <c r="V22" s="13" t="str">
        <f t="shared" si="0"/>
        <v>FAIR</v>
      </c>
    </row>
    <row r="23" spans="1:22">
      <c r="A23" s="19">
        <v>2269</v>
      </c>
      <c r="B23" s="19" t="s">
        <v>1939</v>
      </c>
      <c r="C23" s="19" t="s">
        <v>123</v>
      </c>
      <c r="D23" s="19" t="s">
        <v>1933</v>
      </c>
      <c r="E23" s="19" t="s">
        <v>313</v>
      </c>
      <c r="F23" s="19" t="s">
        <v>1935</v>
      </c>
      <c r="G23" s="19" t="s">
        <v>1938</v>
      </c>
      <c r="H23" s="19">
        <v>2</v>
      </c>
      <c r="I23" s="23">
        <v>151.19318181818181</v>
      </c>
      <c r="J23" s="22">
        <v>1.31</v>
      </c>
      <c r="K23" s="22">
        <v>1.31</v>
      </c>
      <c r="L23" s="19">
        <v>34.156526700000001</v>
      </c>
      <c r="M23" s="19">
        <v>-119.19511110000001</v>
      </c>
      <c r="N23" s="19">
        <v>34.175508899999997</v>
      </c>
      <c r="O23" s="19">
        <v>-119.1948889</v>
      </c>
      <c r="P23" s="22">
        <v>0.69</v>
      </c>
      <c r="Q23" s="21">
        <v>34.5</v>
      </c>
      <c r="R23" s="20">
        <v>41543</v>
      </c>
      <c r="S23" s="19">
        <v>2</v>
      </c>
      <c r="T23" s="19">
        <v>1</v>
      </c>
      <c r="U23" s="19" t="s">
        <v>1937</v>
      </c>
      <c r="V23" s="13" t="str">
        <f t="shared" si="0"/>
        <v>FAIR</v>
      </c>
    </row>
    <row r="24" spans="1:22">
      <c r="A24" s="19">
        <v>2270</v>
      </c>
      <c r="B24" s="19" t="s">
        <v>1936</v>
      </c>
      <c r="C24" s="19" t="s">
        <v>123</v>
      </c>
      <c r="D24" s="19" t="s">
        <v>1933</v>
      </c>
      <c r="E24" s="19" t="s">
        <v>313</v>
      </c>
      <c r="F24" s="19" t="s">
        <v>1932</v>
      </c>
      <c r="G24" s="19" t="s">
        <v>1935</v>
      </c>
      <c r="H24" s="19">
        <v>0.59</v>
      </c>
      <c r="I24" s="23">
        <v>162.87704918032787</v>
      </c>
      <c r="J24" s="22">
        <v>0.6</v>
      </c>
      <c r="K24" s="22">
        <v>0.6</v>
      </c>
      <c r="L24" s="19">
        <v>34.147731100000001</v>
      </c>
      <c r="M24" s="19">
        <v>-119.1954222</v>
      </c>
      <c r="N24" s="19">
        <v>34.1563844</v>
      </c>
      <c r="O24" s="19">
        <v>-119.19511110000001</v>
      </c>
      <c r="P24" s="22">
        <v>1.0000000000000009E-2</v>
      </c>
      <c r="Q24" s="21">
        <v>1.6949152542372898</v>
      </c>
      <c r="R24" s="20">
        <v>41543</v>
      </c>
      <c r="S24" s="19">
        <v>2</v>
      </c>
      <c r="T24" s="19">
        <v>1</v>
      </c>
      <c r="U24" s="19"/>
      <c r="V24" s="13" t="str">
        <f t="shared" si="0"/>
        <v>FAIR</v>
      </c>
    </row>
    <row r="25" spans="1:22">
      <c r="A25" s="19">
        <v>2268</v>
      </c>
      <c r="B25" s="19" t="s">
        <v>1934</v>
      </c>
      <c r="C25" s="19" t="s">
        <v>123</v>
      </c>
      <c r="D25" s="19" t="s">
        <v>1933</v>
      </c>
      <c r="E25" s="19" t="s">
        <v>1932</v>
      </c>
      <c r="F25" s="19" t="s">
        <v>415</v>
      </c>
      <c r="G25" s="19" t="s">
        <v>1931</v>
      </c>
      <c r="H25" s="19">
        <v>0.8</v>
      </c>
      <c r="I25" s="23">
        <v>166.53896103896105</v>
      </c>
      <c r="J25" s="22">
        <v>0.76</v>
      </c>
      <c r="K25" s="22">
        <v>0.76</v>
      </c>
      <c r="L25" s="19">
        <v>34.147724400000001</v>
      </c>
      <c r="M25" s="19">
        <v>-119.19952000000001</v>
      </c>
      <c r="N25" s="19">
        <v>34.147437799999999</v>
      </c>
      <c r="O25" s="19">
        <v>-119.1863022</v>
      </c>
      <c r="P25" s="22">
        <v>4.0000000000000036E-2</v>
      </c>
      <c r="Q25" s="21">
        <v>5.0000000000000044</v>
      </c>
      <c r="R25" s="20">
        <v>41543</v>
      </c>
      <c r="S25" s="19">
        <v>2</v>
      </c>
      <c r="T25" s="19">
        <v>1</v>
      </c>
      <c r="U25" s="19"/>
      <c r="V25" s="13" t="str">
        <f t="shared" si="0"/>
        <v>FAIR</v>
      </c>
    </row>
    <row r="26" spans="1:22">
      <c r="A26" s="19">
        <v>2289</v>
      </c>
      <c r="B26" s="19" t="s">
        <v>1930</v>
      </c>
      <c r="C26" s="19" t="s">
        <v>123</v>
      </c>
      <c r="D26" s="19" t="s">
        <v>1926</v>
      </c>
      <c r="E26" s="19" t="s">
        <v>198</v>
      </c>
      <c r="F26" s="19" t="s">
        <v>292</v>
      </c>
      <c r="G26" s="19" t="s">
        <v>174</v>
      </c>
      <c r="H26" s="19">
        <v>0.56000000000000005</v>
      </c>
      <c r="I26" s="23">
        <v>188.27358490566039</v>
      </c>
      <c r="J26" s="22">
        <v>0.52</v>
      </c>
      <c r="K26" s="22">
        <v>0.52</v>
      </c>
      <c r="L26" s="19">
        <v>34.244364400000002</v>
      </c>
      <c r="M26" s="19">
        <v>-119.2341156</v>
      </c>
      <c r="N26" s="19">
        <v>34.251851100000003</v>
      </c>
      <c r="O26" s="19">
        <v>-119.23458669999999</v>
      </c>
      <c r="P26" s="22">
        <v>4.0000000000000036E-2</v>
      </c>
      <c r="Q26" s="21">
        <v>7.1428571428571477</v>
      </c>
      <c r="R26" s="20">
        <v>41543</v>
      </c>
      <c r="S26" s="19">
        <v>1</v>
      </c>
      <c r="T26" s="19">
        <v>1</v>
      </c>
      <c r="U26" s="19"/>
      <c r="V26" s="13" t="str">
        <f t="shared" si="0"/>
        <v>POOR</v>
      </c>
    </row>
    <row r="27" spans="1:22">
      <c r="A27" s="19">
        <v>2288</v>
      </c>
      <c r="B27" s="19" t="s">
        <v>1929</v>
      </c>
      <c r="C27" s="19" t="s">
        <v>123</v>
      </c>
      <c r="D27" s="19" t="s">
        <v>1926</v>
      </c>
      <c r="E27" s="19" t="s">
        <v>182</v>
      </c>
      <c r="F27" s="19" t="s">
        <v>915</v>
      </c>
      <c r="G27" s="19" t="s">
        <v>186</v>
      </c>
      <c r="H27" s="19">
        <v>0.9</v>
      </c>
      <c r="I27" s="23">
        <v>190.8858695652174</v>
      </c>
      <c r="J27" s="22">
        <v>0.91</v>
      </c>
      <c r="K27" s="22">
        <v>0.91</v>
      </c>
      <c r="L27" s="19">
        <v>34.264784400000003</v>
      </c>
      <c r="M27" s="19">
        <v>-119.27029330000001</v>
      </c>
      <c r="N27" s="19">
        <v>34.276348900000002</v>
      </c>
      <c r="O27" s="19">
        <v>-119.26528</v>
      </c>
      <c r="P27" s="22">
        <v>1.0000000000000009E-2</v>
      </c>
      <c r="Q27" s="21">
        <v>1.111111111111112</v>
      </c>
      <c r="R27" s="20">
        <v>41543</v>
      </c>
      <c r="S27" s="19">
        <v>2</v>
      </c>
      <c r="T27" s="19">
        <v>1</v>
      </c>
      <c r="U27" s="19" t="s">
        <v>1928</v>
      </c>
      <c r="V27" s="13" t="str">
        <f t="shared" si="0"/>
        <v>POOR</v>
      </c>
    </row>
    <row r="28" spans="1:22">
      <c r="A28" s="19">
        <v>2287</v>
      </c>
      <c r="B28" s="19" t="s">
        <v>1927</v>
      </c>
      <c r="C28" s="19" t="s">
        <v>123</v>
      </c>
      <c r="D28" s="19" t="s">
        <v>1926</v>
      </c>
      <c r="E28" s="19" t="s">
        <v>1925</v>
      </c>
      <c r="F28" s="19" t="s">
        <v>186</v>
      </c>
      <c r="G28" s="19" t="s">
        <v>606</v>
      </c>
      <c r="H28" s="19">
        <v>0.56999999999999995</v>
      </c>
      <c r="I28" s="23">
        <v>250.48305084745763</v>
      </c>
      <c r="J28" s="22">
        <v>0.58000000000000007</v>
      </c>
      <c r="K28" s="22">
        <v>0.58000000000000007</v>
      </c>
      <c r="L28" s="19">
        <v>34.264851100000001</v>
      </c>
      <c r="M28" s="19">
        <v>-119.2459911</v>
      </c>
      <c r="N28" s="19">
        <v>34.273108899999997</v>
      </c>
      <c r="O28" s="19">
        <v>-119.24770669999999</v>
      </c>
      <c r="P28" s="22">
        <v>1.000000000000012E-2</v>
      </c>
      <c r="Q28" s="21">
        <v>1.7543859649123017</v>
      </c>
      <c r="R28" s="20">
        <v>41543</v>
      </c>
      <c r="S28" s="19">
        <v>2</v>
      </c>
      <c r="T28" s="19">
        <v>1</v>
      </c>
      <c r="U28" s="19"/>
      <c r="V28" s="13" t="str">
        <f t="shared" si="0"/>
        <v>POOR</v>
      </c>
    </row>
    <row r="29" spans="1:22">
      <c r="A29" s="19">
        <v>2293</v>
      </c>
      <c r="B29" s="19" t="s">
        <v>1924</v>
      </c>
      <c r="C29" s="19" t="s">
        <v>123</v>
      </c>
      <c r="D29" s="19" t="s">
        <v>1915</v>
      </c>
      <c r="E29" s="19" t="s">
        <v>146</v>
      </c>
      <c r="F29" s="19" t="s">
        <v>1923</v>
      </c>
      <c r="G29" s="19" t="s">
        <v>1922</v>
      </c>
      <c r="H29" s="19">
        <v>1.61</v>
      </c>
      <c r="I29" s="23">
        <v>89.773006134969322</v>
      </c>
      <c r="J29" s="22">
        <v>1.62</v>
      </c>
      <c r="K29" s="22">
        <v>1.62</v>
      </c>
      <c r="L29" s="19">
        <v>34.173139999999997</v>
      </c>
      <c r="M29" s="19">
        <v>-119.1424889</v>
      </c>
      <c r="N29" s="19">
        <v>34.196637799999998</v>
      </c>
      <c r="O29" s="19">
        <v>-119.14221329999999</v>
      </c>
      <c r="P29" s="22">
        <v>1.0000000000000009E-2</v>
      </c>
      <c r="Q29" s="21">
        <v>0.62111801242236075</v>
      </c>
      <c r="R29" s="20">
        <v>41543</v>
      </c>
      <c r="S29" s="19">
        <v>2</v>
      </c>
      <c r="T29" s="19">
        <v>1</v>
      </c>
      <c r="U29" s="19"/>
      <c r="V29" s="13" t="str">
        <f t="shared" si="0"/>
        <v>GOOD</v>
      </c>
    </row>
    <row r="30" spans="1:22">
      <c r="A30" s="19">
        <v>2290</v>
      </c>
      <c r="B30" s="19" t="s">
        <v>1921</v>
      </c>
      <c r="C30" s="19" t="s">
        <v>123</v>
      </c>
      <c r="D30" s="19" t="s">
        <v>1915</v>
      </c>
      <c r="E30" s="19" t="s">
        <v>235</v>
      </c>
      <c r="F30" s="19" t="s">
        <v>183</v>
      </c>
      <c r="G30" s="19" t="s">
        <v>214</v>
      </c>
      <c r="H30" s="19">
        <v>1.78</v>
      </c>
      <c r="I30" s="23">
        <v>99.614361702127653</v>
      </c>
      <c r="J30" s="22">
        <v>1.87</v>
      </c>
      <c r="K30" s="22">
        <v>1.87</v>
      </c>
      <c r="L30" s="19">
        <v>34.218548900000002</v>
      </c>
      <c r="M30" s="19">
        <v>-119.2537422</v>
      </c>
      <c r="N30" s="19">
        <v>34.219371099999996</v>
      </c>
      <c r="O30" s="19">
        <v>-119.2213067</v>
      </c>
      <c r="P30" s="22">
        <v>9.000000000000008E-2</v>
      </c>
      <c r="Q30" s="21">
        <v>5.0561797752809037</v>
      </c>
      <c r="R30" s="20">
        <v>41543</v>
      </c>
      <c r="S30" s="19">
        <v>1</v>
      </c>
      <c r="T30" s="19">
        <v>1</v>
      </c>
      <c r="U30" s="19" t="s">
        <v>1920</v>
      </c>
      <c r="V30" s="13" t="str">
        <f t="shared" si="0"/>
        <v>FAIR</v>
      </c>
    </row>
    <row r="31" spans="1:22">
      <c r="A31" s="19">
        <v>2291</v>
      </c>
      <c r="B31" s="19" t="s">
        <v>1919</v>
      </c>
      <c r="C31" s="19" t="s">
        <v>123</v>
      </c>
      <c r="D31" s="19" t="s">
        <v>1915</v>
      </c>
      <c r="E31" s="19" t="s">
        <v>140</v>
      </c>
      <c r="F31" s="19" t="s">
        <v>144</v>
      </c>
      <c r="G31" s="19" t="s">
        <v>148</v>
      </c>
      <c r="H31" s="19">
        <v>6.3</v>
      </c>
      <c r="I31" s="23">
        <v>111.37270642201835</v>
      </c>
      <c r="J31" s="22">
        <v>4.3500000000000005</v>
      </c>
      <c r="K31" s="22">
        <v>4.3500000000000005</v>
      </c>
      <c r="L31" s="19">
        <v>34.147219999999997</v>
      </c>
      <c r="M31" s="19">
        <v>-119.1488978</v>
      </c>
      <c r="N31" s="19">
        <v>34.157302199999997</v>
      </c>
      <c r="O31" s="19">
        <v>-119.07660439999999</v>
      </c>
      <c r="P31" s="22">
        <v>1.9499999999999993</v>
      </c>
      <c r="Q31" s="21">
        <v>30.952380952380942</v>
      </c>
      <c r="R31" s="20">
        <v>41543</v>
      </c>
      <c r="S31" s="19">
        <v>1</v>
      </c>
      <c r="T31" s="19">
        <v>1</v>
      </c>
      <c r="U31" s="19" t="s">
        <v>1918</v>
      </c>
      <c r="V31" s="13" t="str">
        <f t="shared" si="0"/>
        <v>FAIR</v>
      </c>
    </row>
    <row r="32" spans="1:22">
      <c r="A32" s="19">
        <v>2295</v>
      </c>
      <c r="B32" s="19" t="s">
        <v>1917</v>
      </c>
      <c r="C32" s="19" t="s">
        <v>123</v>
      </c>
      <c r="D32" s="19" t="s">
        <v>1915</v>
      </c>
      <c r="E32" s="19" t="s">
        <v>126</v>
      </c>
      <c r="F32" s="19" t="s">
        <v>128</v>
      </c>
      <c r="G32" s="19" t="s">
        <v>131</v>
      </c>
      <c r="H32" s="19">
        <v>1.49</v>
      </c>
      <c r="I32" s="23">
        <v>120.55960264900662</v>
      </c>
      <c r="J32" s="22">
        <v>1.4999999999999998</v>
      </c>
      <c r="K32" s="22">
        <v>1.4999999999999998</v>
      </c>
      <c r="L32" s="19">
        <v>34.2390756</v>
      </c>
      <c r="M32" s="19">
        <v>-119.12568</v>
      </c>
      <c r="N32" s="19">
        <v>34.255822199999997</v>
      </c>
      <c r="O32" s="19">
        <v>-119.1090222</v>
      </c>
      <c r="P32" s="22">
        <v>9.9999999999997868E-3</v>
      </c>
      <c r="Q32" s="21">
        <v>0.67114093959730114</v>
      </c>
      <c r="R32" s="20">
        <v>41543</v>
      </c>
      <c r="S32" s="19">
        <v>1</v>
      </c>
      <c r="T32" s="19">
        <v>1</v>
      </c>
      <c r="U32" s="19"/>
      <c r="V32" s="13" t="str">
        <f t="shared" si="0"/>
        <v>FAIR</v>
      </c>
    </row>
    <row r="33" spans="1:22">
      <c r="A33" s="19">
        <v>2294</v>
      </c>
      <c r="B33" s="19" t="s">
        <v>1917</v>
      </c>
      <c r="C33" s="19" t="s">
        <v>123</v>
      </c>
      <c r="D33" s="19" t="s">
        <v>1915</v>
      </c>
      <c r="E33" s="19" t="s">
        <v>126</v>
      </c>
      <c r="F33" s="19" t="s">
        <v>127</v>
      </c>
      <c r="G33" s="19" t="s">
        <v>128</v>
      </c>
      <c r="H33" s="19">
        <v>1.25</v>
      </c>
      <c r="I33" s="23">
        <v>140.80152671755727</v>
      </c>
      <c r="J33" s="22">
        <v>1.3</v>
      </c>
      <c r="K33" s="22">
        <v>1.3</v>
      </c>
      <c r="L33" s="19">
        <v>34.224575600000001</v>
      </c>
      <c r="M33" s="19">
        <v>-119.14037329999999</v>
      </c>
      <c r="N33" s="19">
        <v>34.2389644</v>
      </c>
      <c r="O33" s="19">
        <v>-119.12578670000001</v>
      </c>
      <c r="P33" s="22">
        <v>5.0000000000000044E-2</v>
      </c>
      <c r="Q33" s="21">
        <v>4.0000000000000036</v>
      </c>
      <c r="R33" s="20">
        <v>41543</v>
      </c>
      <c r="S33" s="19">
        <v>1</v>
      </c>
      <c r="T33" s="19">
        <v>1</v>
      </c>
      <c r="U33" s="19"/>
      <c r="V33" s="13" t="str">
        <f t="shared" si="0"/>
        <v>FAIR</v>
      </c>
    </row>
    <row r="34" spans="1:22">
      <c r="A34" s="19">
        <v>2292</v>
      </c>
      <c r="B34" s="19" t="s">
        <v>1916</v>
      </c>
      <c r="C34" s="19" t="s">
        <v>123</v>
      </c>
      <c r="D34" s="19" t="s">
        <v>1915</v>
      </c>
      <c r="E34" s="19" t="s">
        <v>292</v>
      </c>
      <c r="F34" s="19" t="s">
        <v>183</v>
      </c>
      <c r="G34" s="19" t="s">
        <v>1914</v>
      </c>
      <c r="H34" s="19">
        <v>0.79</v>
      </c>
      <c r="I34" s="23">
        <v>158</v>
      </c>
      <c r="J34" s="22">
        <v>0.98</v>
      </c>
      <c r="K34" s="22">
        <v>0.98</v>
      </c>
      <c r="L34" s="19">
        <v>34.244362199999998</v>
      </c>
      <c r="M34" s="19">
        <v>-119.25688890000001</v>
      </c>
      <c r="N34" s="19">
        <v>34.244162199999998</v>
      </c>
      <c r="O34" s="19">
        <v>-119.2402489</v>
      </c>
      <c r="P34" s="22">
        <v>0.18999999999999995</v>
      </c>
      <c r="Q34" s="21">
        <v>24.050632911392398</v>
      </c>
      <c r="R34" s="20">
        <v>41543</v>
      </c>
      <c r="S34" s="19">
        <v>1</v>
      </c>
      <c r="T34" s="19">
        <v>1</v>
      </c>
      <c r="U34" s="19"/>
      <c r="V34" s="13" t="str">
        <f t="shared" si="0"/>
        <v>FAIR</v>
      </c>
    </row>
    <row r="35" spans="1:22">
      <c r="A35" s="19">
        <v>2254</v>
      </c>
      <c r="B35" s="19" t="s">
        <v>1913</v>
      </c>
      <c r="C35" s="19" t="s">
        <v>123</v>
      </c>
      <c r="D35" s="19" t="s">
        <v>1912</v>
      </c>
      <c r="E35" s="19" t="s">
        <v>658</v>
      </c>
      <c r="F35" s="19" t="s">
        <v>1911</v>
      </c>
      <c r="G35" s="19" t="s">
        <v>283</v>
      </c>
      <c r="H35" s="19">
        <v>0.21</v>
      </c>
      <c r="I35" s="23">
        <v>184.14705882352942</v>
      </c>
      <c r="J35" s="22">
        <v>0.84</v>
      </c>
      <c r="K35" s="22">
        <v>0.84</v>
      </c>
      <c r="L35" s="19">
        <v>34.407528900000003</v>
      </c>
      <c r="M35" s="19">
        <v>-118.94211559999999</v>
      </c>
      <c r="N35" s="19">
        <v>34.404508900000003</v>
      </c>
      <c r="O35" s="19">
        <v>-118.9290044</v>
      </c>
      <c r="P35" s="22">
        <v>0.63</v>
      </c>
      <c r="Q35" s="21">
        <v>300</v>
      </c>
      <c r="R35" s="20">
        <v>41547</v>
      </c>
      <c r="S35" s="19">
        <v>1</v>
      </c>
      <c r="T35" s="19">
        <v>1</v>
      </c>
      <c r="U35" s="19"/>
      <c r="V35" s="13" t="str">
        <f t="shared" si="0"/>
        <v>POOR</v>
      </c>
    </row>
    <row r="36" spans="1:22">
      <c r="A36" s="19">
        <v>2256</v>
      </c>
      <c r="B36" s="19" t="s">
        <v>1910</v>
      </c>
      <c r="C36" s="19" t="s">
        <v>123</v>
      </c>
      <c r="D36" s="19" t="s">
        <v>1908</v>
      </c>
      <c r="E36" s="19" t="s">
        <v>155</v>
      </c>
      <c r="F36" s="19" t="s">
        <v>1909</v>
      </c>
      <c r="G36" s="19" t="s">
        <v>296</v>
      </c>
      <c r="H36" s="19">
        <v>1.75</v>
      </c>
      <c r="I36" s="23">
        <v>121.0975</v>
      </c>
      <c r="J36" s="22">
        <v>1.9900000000000002</v>
      </c>
      <c r="K36" s="22">
        <v>1.9900000000000002</v>
      </c>
      <c r="L36" s="19">
        <v>34.278966699999998</v>
      </c>
      <c r="M36" s="19">
        <v>-118.90096</v>
      </c>
      <c r="N36" s="19">
        <v>34.263395600000003</v>
      </c>
      <c r="O36" s="19">
        <v>-118.8787911</v>
      </c>
      <c r="P36" s="22">
        <v>0.24000000000000021</v>
      </c>
      <c r="Q36" s="21">
        <v>13.714285714285726</v>
      </c>
      <c r="R36" s="20">
        <v>41547</v>
      </c>
      <c r="S36" s="19">
        <v>2</v>
      </c>
      <c r="T36" s="19">
        <v>1</v>
      </c>
      <c r="U36" s="19"/>
      <c r="V36" s="13" t="str">
        <f t="shared" si="0"/>
        <v>FAIR</v>
      </c>
    </row>
    <row r="37" spans="1:22">
      <c r="A37" s="19">
        <v>2255</v>
      </c>
      <c r="B37" s="19" t="s">
        <v>157</v>
      </c>
      <c r="C37" s="19" t="s">
        <v>123</v>
      </c>
      <c r="D37" s="19" t="s">
        <v>1908</v>
      </c>
      <c r="E37" s="19" t="s">
        <v>155</v>
      </c>
      <c r="F37" s="19" t="s">
        <v>159</v>
      </c>
      <c r="G37" s="19" t="s">
        <v>160</v>
      </c>
      <c r="H37" s="19">
        <v>0.53</v>
      </c>
      <c r="I37" s="23">
        <v>122.19298245614036</v>
      </c>
      <c r="J37" s="22">
        <v>0.56000000000000005</v>
      </c>
      <c r="K37" s="22">
        <v>0.56000000000000005</v>
      </c>
      <c r="L37" s="19">
        <v>34.263084399999997</v>
      </c>
      <c r="M37" s="19">
        <v>-118.86439110000001</v>
      </c>
      <c r="N37" s="19">
        <v>34.264206700000003</v>
      </c>
      <c r="O37" s="19">
        <v>-118.8549067</v>
      </c>
      <c r="P37" s="22">
        <v>3.0000000000000027E-2</v>
      </c>
      <c r="Q37" s="21">
        <v>5.660377358490571</v>
      </c>
      <c r="R37" s="20">
        <v>41547</v>
      </c>
      <c r="S37" s="19">
        <v>2</v>
      </c>
      <c r="T37" s="19">
        <v>1</v>
      </c>
      <c r="U37" s="19"/>
      <c r="V37" s="13" t="str">
        <f t="shared" si="0"/>
        <v>FAIR</v>
      </c>
    </row>
    <row r="38" spans="1:22">
      <c r="A38" s="19">
        <v>2272</v>
      </c>
      <c r="B38" s="19" t="s">
        <v>1907</v>
      </c>
      <c r="C38" s="19" t="s">
        <v>123</v>
      </c>
      <c r="D38" s="19" t="s">
        <v>1904</v>
      </c>
      <c r="E38" s="19" t="s">
        <v>613</v>
      </c>
      <c r="F38" s="19" t="s">
        <v>611</v>
      </c>
      <c r="G38" s="19" t="s">
        <v>1906</v>
      </c>
      <c r="H38" s="19">
        <v>1.69</v>
      </c>
      <c r="I38" s="23">
        <v>150.89644970414201</v>
      </c>
      <c r="J38" s="22">
        <v>1.68</v>
      </c>
      <c r="K38" s="22">
        <v>1.68</v>
      </c>
      <c r="L38" s="19">
        <v>34.340311100000001</v>
      </c>
      <c r="M38" s="19">
        <v>-119.0850578</v>
      </c>
      <c r="N38" s="19">
        <v>34.350439999999999</v>
      </c>
      <c r="O38" s="19">
        <v>-119.05858670000001</v>
      </c>
      <c r="P38" s="22">
        <v>1.0000000000000009E-2</v>
      </c>
      <c r="Q38" s="21">
        <v>0.59171597633136142</v>
      </c>
      <c r="R38" s="20">
        <v>41547</v>
      </c>
      <c r="S38" s="19">
        <v>2</v>
      </c>
      <c r="T38" s="19">
        <v>1</v>
      </c>
      <c r="U38" s="19"/>
      <c r="V38" s="13" t="str">
        <f t="shared" si="0"/>
        <v>FAIR</v>
      </c>
    </row>
    <row r="39" spans="1:22">
      <c r="A39" s="19">
        <v>2273</v>
      </c>
      <c r="B39" s="19" t="s">
        <v>1905</v>
      </c>
      <c r="C39" s="19" t="s">
        <v>123</v>
      </c>
      <c r="D39" s="19" t="s">
        <v>1904</v>
      </c>
      <c r="E39" s="19" t="s">
        <v>611</v>
      </c>
      <c r="F39" s="19" t="s">
        <v>612</v>
      </c>
      <c r="G39" s="19" t="s">
        <v>613</v>
      </c>
      <c r="H39" s="19">
        <v>0.35</v>
      </c>
      <c r="I39" s="23">
        <v>244.83823529411765</v>
      </c>
      <c r="J39" s="22">
        <v>0.33</v>
      </c>
      <c r="K39" s="22">
        <v>0.33</v>
      </c>
      <c r="L39" s="19">
        <v>34.336093300000002</v>
      </c>
      <c r="M39" s="19">
        <v>-119.0818222</v>
      </c>
      <c r="N39" s="19">
        <v>34.340117800000002</v>
      </c>
      <c r="O39" s="19">
        <v>-119.08488</v>
      </c>
      <c r="P39" s="22">
        <v>1.9999999999999962E-2</v>
      </c>
      <c r="Q39" s="21">
        <v>5.7142857142857038</v>
      </c>
      <c r="R39" s="20">
        <v>41547</v>
      </c>
      <c r="S39" s="19">
        <v>1</v>
      </c>
      <c r="T39" s="19">
        <v>1</v>
      </c>
      <c r="U39" s="19"/>
      <c r="V39" s="13" t="str">
        <f t="shared" si="0"/>
        <v>POOR</v>
      </c>
    </row>
    <row r="40" spans="1:22">
      <c r="A40" s="19">
        <v>2276</v>
      </c>
      <c r="B40" s="19" t="s">
        <v>1903</v>
      </c>
      <c r="C40" s="19" t="s">
        <v>123</v>
      </c>
      <c r="D40" s="19" t="s">
        <v>1901</v>
      </c>
      <c r="E40" s="19" t="s">
        <v>245</v>
      </c>
      <c r="F40" s="19" t="s">
        <v>253</v>
      </c>
      <c r="G40" s="19" t="s">
        <v>254</v>
      </c>
      <c r="H40" s="19">
        <v>0.37</v>
      </c>
      <c r="I40" s="23">
        <v>163.56382978723406</v>
      </c>
      <c r="J40" s="22">
        <v>0.46</v>
      </c>
      <c r="K40" s="22">
        <v>0.46</v>
      </c>
      <c r="L40" s="19">
        <v>34.278171100000002</v>
      </c>
      <c r="M40" s="19">
        <v>-118.7962667</v>
      </c>
      <c r="N40" s="19">
        <v>34.283815599999997</v>
      </c>
      <c r="O40" s="19">
        <v>-118.7927644</v>
      </c>
      <c r="P40" s="22">
        <v>9.0000000000000024E-2</v>
      </c>
      <c r="Q40" s="21">
        <v>24.32432432432433</v>
      </c>
      <c r="R40" s="20">
        <v>41547</v>
      </c>
      <c r="S40" s="19" t="s">
        <v>720</v>
      </c>
      <c r="T40" s="19">
        <v>1</v>
      </c>
      <c r="U40" s="19"/>
      <c r="V40" s="13" t="str">
        <f t="shared" si="0"/>
        <v>FAIR</v>
      </c>
    </row>
    <row r="41" spans="1:22">
      <c r="A41" s="19">
        <v>2275</v>
      </c>
      <c r="B41" s="19" t="s">
        <v>1902</v>
      </c>
      <c r="C41" s="19" t="s">
        <v>123</v>
      </c>
      <c r="D41" s="19" t="s">
        <v>1901</v>
      </c>
      <c r="E41" s="19" t="s">
        <v>244</v>
      </c>
      <c r="F41" s="19" t="s">
        <v>246</v>
      </c>
      <c r="G41" s="19" t="s">
        <v>249</v>
      </c>
      <c r="H41" s="19">
        <v>4.12</v>
      </c>
      <c r="I41" s="23">
        <v>174.62437810945275</v>
      </c>
      <c r="J41" s="22">
        <v>4.01</v>
      </c>
      <c r="K41" s="22">
        <v>4.01</v>
      </c>
      <c r="L41" s="19">
        <v>34.27158</v>
      </c>
      <c r="M41" s="19">
        <v>-118.7613511</v>
      </c>
      <c r="N41" s="19">
        <v>34.271671099999999</v>
      </c>
      <c r="O41" s="19">
        <v>-118.6915911</v>
      </c>
      <c r="P41" s="22">
        <v>0.11000000000000032</v>
      </c>
      <c r="Q41" s="21">
        <v>2.6699029126213669</v>
      </c>
      <c r="R41" s="20">
        <v>41547</v>
      </c>
      <c r="S41" s="19">
        <v>2</v>
      </c>
      <c r="T41" s="19">
        <v>1</v>
      </c>
      <c r="U41" s="19"/>
      <c r="V41" s="13" t="str">
        <f t="shared" si="0"/>
        <v>POOR</v>
      </c>
    </row>
    <row r="42" spans="1:22">
      <c r="A42" s="19">
        <v>2274</v>
      </c>
      <c r="B42" s="19" t="s">
        <v>1902</v>
      </c>
      <c r="C42" s="19" t="s">
        <v>123</v>
      </c>
      <c r="D42" s="19" t="s">
        <v>1901</v>
      </c>
      <c r="E42" s="19" t="s">
        <v>244</v>
      </c>
      <c r="F42" s="19" t="s">
        <v>245</v>
      </c>
      <c r="G42" s="19" t="s">
        <v>246</v>
      </c>
      <c r="H42" s="19">
        <v>2.0299999999999998</v>
      </c>
      <c r="I42" s="23">
        <v>239.58208955223881</v>
      </c>
      <c r="J42" s="22">
        <v>2</v>
      </c>
      <c r="K42" s="22">
        <v>2</v>
      </c>
      <c r="L42" s="19">
        <v>34.271751100000003</v>
      </c>
      <c r="M42" s="19">
        <v>-118.7963467</v>
      </c>
      <c r="N42" s="19">
        <v>34.27158</v>
      </c>
      <c r="O42" s="19">
        <v>-118.7615289</v>
      </c>
      <c r="P42" s="22">
        <v>2.9999999999999805E-2</v>
      </c>
      <c r="Q42" s="21">
        <v>1.4778325123152616</v>
      </c>
      <c r="R42" s="20">
        <v>41547</v>
      </c>
      <c r="S42" s="19" t="s">
        <v>1900</v>
      </c>
      <c r="T42" s="19">
        <v>1</v>
      </c>
      <c r="U42" s="19"/>
      <c r="V42" s="13" t="str">
        <f t="shared" si="0"/>
        <v>POOR</v>
      </c>
    </row>
    <row r="43" spans="1:22">
      <c r="A43" s="19">
        <v>2284</v>
      </c>
      <c r="B43" s="19" t="s">
        <v>1880</v>
      </c>
      <c r="C43" s="19" t="s">
        <v>123</v>
      </c>
      <c r="D43" s="19" t="s">
        <v>1864</v>
      </c>
      <c r="E43" s="19" t="s">
        <v>1879</v>
      </c>
      <c r="F43" s="19" t="s">
        <v>1877</v>
      </c>
      <c r="G43" s="19" t="s">
        <v>1899</v>
      </c>
      <c r="H43" s="19">
        <v>0.15</v>
      </c>
      <c r="I43" s="23">
        <v>122.84375</v>
      </c>
      <c r="J43" s="22">
        <v>0.14999999999999997</v>
      </c>
      <c r="K43" s="22">
        <v>0.14999999999999997</v>
      </c>
      <c r="L43" s="19">
        <v>34.174664399999997</v>
      </c>
      <c r="M43" s="19">
        <v>-118.8592622</v>
      </c>
      <c r="N43" s="19">
        <v>34.176639999999999</v>
      </c>
      <c r="O43" s="19">
        <v>-118.8583289</v>
      </c>
      <c r="P43" s="22">
        <v>2.7755575615628914E-17</v>
      </c>
      <c r="Q43" s="21">
        <v>1.8503717077085944E-14</v>
      </c>
      <c r="R43" s="20">
        <v>41547</v>
      </c>
      <c r="S43" s="19">
        <v>1</v>
      </c>
      <c r="T43" s="19">
        <v>1</v>
      </c>
      <c r="U43" s="19"/>
      <c r="V43" s="13" t="str">
        <f t="shared" si="0"/>
        <v>FAIR</v>
      </c>
    </row>
    <row r="44" spans="1:22">
      <c r="A44" s="19">
        <v>2280</v>
      </c>
      <c r="B44" s="19" t="s">
        <v>1897</v>
      </c>
      <c r="C44" s="19" t="s">
        <v>123</v>
      </c>
      <c r="D44" s="19" t="s">
        <v>1864</v>
      </c>
      <c r="E44" s="19" t="s">
        <v>1892</v>
      </c>
      <c r="F44" s="19" t="s">
        <v>1898</v>
      </c>
      <c r="G44" s="19" t="s">
        <v>153</v>
      </c>
      <c r="H44" s="19">
        <v>1.26</v>
      </c>
      <c r="I44" s="23">
        <v>134.27380952380952</v>
      </c>
      <c r="J44" s="22">
        <v>1.25</v>
      </c>
      <c r="K44" s="22">
        <v>1.25</v>
      </c>
      <c r="L44" s="19">
        <v>34.220815600000002</v>
      </c>
      <c r="M44" s="19">
        <v>-118.88937780000001</v>
      </c>
      <c r="N44" s="19">
        <v>34.227440000000001</v>
      </c>
      <c r="O44" s="19">
        <v>-118.8698844</v>
      </c>
      <c r="P44" s="22">
        <v>1.0000000000000009E-2</v>
      </c>
      <c r="Q44" s="21">
        <v>0.79365079365079427</v>
      </c>
      <c r="R44" s="20">
        <v>41547</v>
      </c>
      <c r="S44" s="19">
        <v>2</v>
      </c>
      <c r="T44" s="19">
        <v>1</v>
      </c>
      <c r="U44" s="19"/>
      <c r="V44" s="13" t="str">
        <f t="shared" si="0"/>
        <v>FAIR</v>
      </c>
    </row>
    <row r="45" spans="1:22">
      <c r="A45" s="19">
        <v>2281</v>
      </c>
      <c r="B45" s="19" t="s">
        <v>1897</v>
      </c>
      <c r="C45" s="19" t="s">
        <v>123</v>
      </c>
      <c r="D45" s="19" t="s">
        <v>1864</v>
      </c>
      <c r="E45" s="19" t="s">
        <v>1892</v>
      </c>
      <c r="F45" s="19" t="s">
        <v>1896</v>
      </c>
      <c r="G45" s="19" t="s">
        <v>1895</v>
      </c>
      <c r="H45" s="19">
        <v>1.2</v>
      </c>
      <c r="I45" s="23">
        <v>148.58264462809916</v>
      </c>
      <c r="J45" s="22">
        <v>1.2</v>
      </c>
      <c r="K45" s="22">
        <v>1.2</v>
      </c>
      <c r="L45" s="19">
        <v>34.241486700000003</v>
      </c>
      <c r="M45" s="19">
        <v>-118.84006220000001</v>
      </c>
      <c r="N45" s="19">
        <v>34.250755599999998</v>
      </c>
      <c r="O45" s="19">
        <v>-118.8241422</v>
      </c>
      <c r="P45" s="22">
        <v>0</v>
      </c>
      <c r="Q45" s="21">
        <v>0</v>
      </c>
      <c r="R45" s="20">
        <v>41547</v>
      </c>
      <c r="S45" s="19">
        <v>2</v>
      </c>
      <c r="T45" s="19">
        <v>1</v>
      </c>
      <c r="U45" s="19"/>
      <c r="V45" s="13" t="str">
        <f t="shared" si="0"/>
        <v>FAIR</v>
      </c>
    </row>
    <row r="46" spans="1:22">
      <c r="A46" s="19">
        <v>2285</v>
      </c>
      <c r="B46" s="19" t="s">
        <v>1894</v>
      </c>
      <c r="C46" s="19" t="s">
        <v>123</v>
      </c>
      <c r="D46" s="19" t="s">
        <v>1864</v>
      </c>
      <c r="E46" s="19" t="s">
        <v>1893</v>
      </c>
      <c r="F46" s="19" t="s">
        <v>1892</v>
      </c>
      <c r="G46" s="19" t="s">
        <v>1891</v>
      </c>
      <c r="H46" s="19">
        <v>0.8</v>
      </c>
      <c r="I46" s="23">
        <v>154.5670731707317</v>
      </c>
      <c r="J46" s="22">
        <v>0.81</v>
      </c>
      <c r="K46" s="22">
        <v>0.81</v>
      </c>
      <c r="L46" s="19">
        <v>34.232422200000002</v>
      </c>
      <c r="M46" s="19">
        <v>-118.8590311</v>
      </c>
      <c r="N46" s="19">
        <v>34.227595600000001</v>
      </c>
      <c r="O46" s="19">
        <v>-118.84729780000001</v>
      </c>
      <c r="P46" s="22">
        <v>1.0000000000000009E-2</v>
      </c>
      <c r="Q46" s="21">
        <v>1.2500000000000011</v>
      </c>
      <c r="R46" s="20">
        <v>41547</v>
      </c>
      <c r="S46" s="19">
        <v>2</v>
      </c>
      <c r="T46" s="19">
        <v>1</v>
      </c>
      <c r="U46" s="19"/>
      <c r="V46" s="13" t="str">
        <f t="shared" si="0"/>
        <v>FAIR</v>
      </c>
    </row>
    <row r="47" spans="1:22">
      <c r="A47" s="19">
        <v>2277</v>
      </c>
      <c r="B47" s="19" t="s">
        <v>1890</v>
      </c>
      <c r="C47" s="19" t="s">
        <v>123</v>
      </c>
      <c r="D47" s="19" t="s">
        <v>1864</v>
      </c>
      <c r="E47" s="19" t="s">
        <v>1889</v>
      </c>
      <c r="F47" s="19" t="s">
        <v>1888</v>
      </c>
      <c r="G47" s="19" t="s">
        <v>1862</v>
      </c>
      <c r="H47" s="19">
        <v>0.88</v>
      </c>
      <c r="I47" s="23">
        <v>182.71978021978023</v>
      </c>
      <c r="J47" s="22">
        <v>0.9</v>
      </c>
      <c r="K47" s="22">
        <v>0.9</v>
      </c>
      <c r="L47" s="19">
        <v>34.178482199999998</v>
      </c>
      <c r="M47" s="19">
        <v>-118.9385778</v>
      </c>
      <c r="N47" s="19">
        <v>34.1842489</v>
      </c>
      <c r="O47" s="19">
        <v>-118.92565329999999</v>
      </c>
      <c r="P47" s="22">
        <v>2.0000000000000018E-2</v>
      </c>
      <c r="Q47" s="21">
        <v>2.2727272727272747</v>
      </c>
      <c r="R47" s="20">
        <v>41547</v>
      </c>
      <c r="S47" s="19">
        <v>2</v>
      </c>
      <c r="T47" s="19">
        <v>1</v>
      </c>
      <c r="U47" s="19"/>
      <c r="V47" s="13" t="str">
        <f t="shared" si="0"/>
        <v>POOR</v>
      </c>
    </row>
    <row r="48" spans="1:22">
      <c r="A48" s="19">
        <v>2279</v>
      </c>
      <c r="B48" s="19" t="s">
        <v>1887</v>
      </c>
      <c r="C48" s="19" t="s">
        <v>123</v>
      </c>
      <c r="D48" s="19" t="s">
        <v>1864</v>
      </c>
      <c r="E48" s="19" t="s">
        <v>1886</v>
      </c>
      <c r="F48" s="19" t="s">
        <v>280</v>
      </c>
      <c r="G48" s="19" t="s">
        <v>1885</v>
      </c>
      <c r="H48" s="19">
        <v>1.03</v>
      </c>
      <c r="I48" s="23">
        <v>182.75</v>
      </c>
      <c r="J48" s="22">
        <v>1.01</v>
      </c>
      <c r="K48" s="22">
        <v>1.01</v>
      </c>
      <c r="L48" s="19">
        <v>34.206068899999998</v>
      </c>
      <c r="M48" s="19">
        <v>-118.8864978</v>
      </c>
      <c r="N48" s="19">
        <v>34.199995600000001</v>
      </c>
      <c r="O48" s="19">
        <v>-118.8726667</v>
      </c>
      <c r="P48" s="22">
        <v>2.0000000000000018E-2</v>
      </c>
      <c r="Q48" s="21">
        <v>1.9417475728155356</v>
      </c>
      <c r="R48" s="20">
        <v>41547</v>
      </c>
      <c r="S48" s="19" t="s">
        <v>991</v>
      </c>
      <c r="T48" s="19">
        <v>1</v>
      </c>
      <c r="U48" s="19"/>
      <c r="V48" s="13" t="str">
        <f t="shared" si="0"/>
        <v>POOR</v>
      </c>
    </row>
    <row r="49" spans="1:22">
      <c r="A49" s="19">
        <v>2278</v>
      </c>
      <c r="B49" s="19" t="s">
        <v>1884</v>
      </c>
      <c r="C49" s="19" t="s">
        <v>123</v>
      </c>
      <c r="D49" s="19" t="s">
        <v>1864</v>
      </c>
      <c r="E49" s="19" t="s">
        <v>1883</v>
      </c>
      <c r="F49" s="19" t="s">
        <v>1861</v>
      </c>
      <c r="G49" s="19" t="s">
        <v>1882</v>
      </c>
      <c r="H49" s="19">
        <v>2.61</v>
      </c>
      <c r="I49" s="23">
        <v>197.66153846153847</v>
      </c>
      <c r="J49" s="22">
        <v>2.5900000000000003</v>
      </c>
      <c r="K49" s="22">
        <v>2.5900000000000003</v>
      </c>
      <c r="L49" s="19">
        <v>34.177806699999998</v>
      </c>
      <c r="M49" s="19">
        <v>-118.85144889999999</v>
      </c>
      <c r="N49" s="19">
        <v>34.211673300000001</v>
      </c>
      <c r="O49" s="19">
        <v>-118.8399022</v>
      </c>
      <c r="P49" s="22">
        <v>1.9999999999999574E-2</v>
      </c>
      <c r="Q49" s="21">
        <v>0.76628352490419827</v>
      </c>
      <c r="R49" s="20">
        <v>41547</v>
      </c>
      <c r="S49" s="19" t="s">
        <v>972</v>
      </c>
      <c r="T49" s="19">
        <v>1</v>
      </c>
      <c r="U49" s="19" t="s">
        <v>1881</v>
      </c>
      <c r="V49" s="13" t="str">
        <f t="shared" si="0"/>
        <v>POOR</v>
      </c>
    </row>
    <row r="50" spans="1:22">
      <c r="A50" s="19">
        <v>2283</v>
      </c>
      <c r="B50" s="19" t="s">
        <v>1880</v>
      </c>
      <c r="C50" s="19" t="s">
        <v>123</v>
      </c>
      <c r="D50" s="19" t="s">
        <v>1864</v>
      </c>
      <c r="E50" s="19" t="s">
        <v>1879</v>
      </c>
      <c r="F50" s="19" t="s">
        <v>1878</v>
      </c>
      <c r="G50" s="19" t="s">
        <v>1877</v>
      </c>
      <c r="H50" s="19">
        <v>0.16</v>
      </c>
      <c r="I50" s="23">
        <v>229.08823529411765</v>
      </c>
      <c r="J50" s="22">
        <v>0.16</v>
      </c>
      <c r="K50" s="22">
        <v>0.16</v>
      </c>
      <c r="L50" s="19">
        <v>34.173020000000001</v>
      </c>
      <c r="M50" s="19">
        <v>-118.86149330000001</v>
      </c>
      <c r="N50" s="19">
        <v>34.174564400000001</v>
      </c>
      <c r="O50" s="19">
        <v>-118.8593956</v>
      </c>
      <c r="P50" s="22">
        <v>0</v>
      </c>
      <c r="Q50" s="21">
        <v>0</v>
      </c>
      <c r="R50" s="20">
        <v>41547</v>
      </c>
      <c r="S50" s="19">
        <v>1</v>
      </c>
      <c r="T50" s="19">
        <v>1</v>
      </c>
      <c r="U50" s="19"/>
      <c r="V50" s="13" t="str">
        <f t="shared" si="0"/>
        <v>POOR</v>
      </c>
    </row>
    <row r="51" spans="1:22">
      <c r="A51" s="19">
        <v>2282</v>
      </c>
      <c r="B51" s="19" t="s">
        <v>1876</v>
      </c>
      <c r="C51" s="19" t="s">
        <v>123</v>
      </c>
      <c r="D51" s="19" t="s">
        <v>1864</v>
      </c>
      <c r="E51" s="19" t="s">
        <v>1875</v>
      </c>
      <c r="F51" s="19" t="s">
        <v>1862</v>
      </c>
      <c r="G51" s="19" t="s">
        <v>1874</v>
      </c>
      <c r="H51" s="19">
        <v>0.17</v>
      </c>
      <c r="I51" s="23">
        <v>305.36842105263156</v>
      </c>
      <c r="J51" s="22">
        <v>0.17999999999999994</v>
      </c>
      <c r="K51" s="22">
        <v>0.17999999999999994</v>
      </c>
      <c r="L51" s="19">
        <v>34.184368900000003</v>
      </c>
      <c r="M51" s="19">
        <v>-118.9256267</v>
      </c>
      <c r="N51" s="19">
        <v>34.186964400000001</v>
      </c>
      <c r="O51" s="19">
        <v>-118.92504889999999</v>
      </c>
      <c r="P51" s="22">
        <v>9.9999999999999256E-3</v>
      </c>
      <c r="Q51" s="21">
        <v>5.8823529411764257</v>
      </c>
      <c r="R51" s="20">
        <v>41547</v>
      </c>
      <c r="S51" s="19">
        <v>3</v>
      </c>
      <c r="T51" s="19">
        <v>1</v>
      </c>
      <c r="U51" s="19"/>
      <c r="V51" s="13" t="str">
        <f t="shared" si="0"/>
        <v>POOR</v>
      </c>
    </row>
    <row r="52" spans="1:22">
      <c r="A52" s="19">
        <v>632</v>
      </c>
      <c r="B52" s="19" t="s">
        <v>1873</v>
      </c>
      <c r="C52" s="19" t="s">
        <v>40</v>
      </c>
      <c r="D52" s="19" t="s">
        <v>934</v>
      </c>
      <c r="E52" s="19" t="s">
        <v>75</v>
      </c>
      <c r="F52" s="19" t="s">
        <v>73</v>
      </c>
      <c r="G52" s="19" t="s">
        <v>1872</v>
      </c>
      <c r="H52" s="19">
        <v>5.91</v>
      </c>
      <c r="I52" s="23">
        <v>194.19071310116087</v>
      </c>
      <c r="J52" s="22">
        <v>6.0200000000000014</v>
      </c>
      <c r="K52" s="22">
        <v>6.0200000000000014</v>
      </c>
      <c r="L52" s="19">
        <v>34.234466699999999</v>
      </c>
      <c r="M52" s="19">
        <v>-118.37124439999999</v>
      </c>
      <c r="N52" s="19">
        <v>34.233864400000002</v>
      </c>
      <c r="O52" s="19">
        <v>-118.2703111</v>
      </c>
      <c r="P52" s="22">
        <v>0.11000000000000121</v>
      </c>
      <c r="Q52" s="21">
        <v>1.861252115059242</v>
      </c>
      <c r="R52" s="20">
        <v>41548</v>
      </c>
      <c r="S52" s="19" t="s">
        <v>972</v>
      </c>
      <c r="T52" s="19">
        <v>1</v>
      </c>
      <c r="U52" s="19"/>
      <c r="V52" s="13" t="str">
        <f t="shared" si="0"/>
        <v>POOR</v>
      </c>
    </row>
    <row r="53" spans="1:22">
      <c r="A53" s="19">
        <v>685</v>
      </c>
      <c r="B53" s="19" t="s">
        <v>71</v>
      </c>
      <c r="C53" s="19" t="s">
        <v>40</v>
      </c>
      <c r="D53" s="19" t="s">
        <v>934</v>
      </c>
      <c r="E53" s="19" t="s">
        <v>60</v>
      </c>
      <c r="F53" s="19" t="s">
        <v>52</v>
      </c>
      <c r="G53" s="19" t="s">
        <v>73</v>
      </c>
      <c r="H53" s="19">
        <v>14.89</v>
      </c>
      <c r="I53" s="23">
        <v>215.62120189061446</v>
      </c>
      <c r="J53" s="22">
        <v>14.8</v>
      </c>
      <c r="K53" s="22">
        <v>14.8</v>
      </c>
      <c r="L53" s="19">
        <v>34.219128900000001</v>
      </c>
      <c r="M53" s="19">
        <v>-118.6466489</v>
      </c>
      <c r="N53" s="19">
        <v>34.221684400000001</v>
      </c>
      <c r="O53" s="19">
        <v>-118.3890756</v>
      </c>
      <c r="P53" s="22">
        <v>8.9999999999999858E-2</v>
      </c>
      <c r="Q53" s="21">
        <v>0.60443250503693657</v>
      </c>
      <c r="R53" s="20">
        <v>41548</v>
      </c>
      <c r="S53" s="19" t="s">
        <v>1871</v>
      </c>
      <c r="T53" s="19">
        <v>1</v>
      </c>
      <c r="U53" s="19"/>
      <c r="V53" s="13" t="str">
        <f t="shared" si="0"/>
        <v>POOR</v>
      </c>
    </row>
    <row r="54" spans="1:22">
      <c r="A54" s="19">
        <v>730</v>
      </c>
      <c r="B54" s="19" t="s">
        <v>50</v>
      </c>
      <c r="C54" s="19" t="s">
        <v>40</v>
      </c>
      <c r="D54" s="19" t="s">
        <v>934</v>
      </c>
      <c r="E54" s="19" t="s">
        <v>52</v>
      </c>
      <c r="F54" s="19" t="s">
        <v>53</v>
      </c>
      <c r="G54" s="19" t="s">
        <v>54</v>
      </c>
      <c r="H54" s="19">
        <v>7.2</v>
      </c>
      <c r="I54" s="23">
        <v>219.78416666666666</v>
      </c>
      <c r="J54" s="22">
        <v>5.99</v>
      </c>
      <c r="K54" s="22">
        <v>5.99</v>
      </c>
      <c r="L54" s="19">
        <v>34.159424399999999</v>
      </c>
      <c r="M54" s="19">
        <v>-118.6372178</v>
      </c>
      <c r="N54" s="19">
        <v>34.234335600000001</v>
      </c>
      <c r="O54" s="19">
        <v>-118.6427022</v>
      </c>
      <c r="P54" s="22">
        <v>1.21</v>
      </c>
      <c r="Q54" s="21">
        <v>16.805555555555554</v>
      </c>
      <c r="R54" s="20">
        <v>41548</v>
      </c>
      <c r="S54" s="19" t="s">
        <v>991</v>
      </c>
      <c r="T54" s="19">
        <v>1</v>
      </c>
      <c r="U54" s="19" t="s">
        <v>1870</v>
      </c>
      <c r="V54" s="13" t="str">
        <f t="shared" si="0"/>
        <v>POOR</v>
      </c>
    </row>
    <row r="55" spans="1:22">
      <c r="A55" s="19">
        <v>740</v>
      </c>
      <c r="B55" s="19" t="s">
        <v>66</v>
      </c>
      <c r="C55" s="19" t="s">
        <v>40</v>
      </c>
      <c r="D55" s="19" t="s">
        <v>934</v>
      </c>
      <c r="E55" s="19" t="s">
        <v>68</v>
      </c>
      <c r="F55" s="19" t="s">
        <v>69</v>
      </c>
      <c r="G55" s="19" t="s">
        <v>70</v>
      </c>
      <c r="H55" s="19">
        <v>17.03</v>
      </c>
      <c r="I55" s="23">
        <v>221.14116251482798</v>
      </c>
      <c r="J55" s="22">
        <v>16.850000000000001</v>
      </c>
      <c r="K55" s="22">
        <v>16.850000000000001</v>
      </c>
      <c r="L55" s="19">
        <v>34.184617799999998</v>
      </c>
      <c r="M55" s="19">
        <v>-118.65591999999999</v>
      </c>
      <c r="N55" s="19">
        <v>34.186646699999997</v>
      </c>
      <c r="O55" s="19">
        <v>-118.3639644</v>
      </c>
      <c r="P55" s="22">
        <v>0.17999999999999972</v>
      </c>
      <c r="Q55" s="21">
        <v>1.0569583088667041</v>
      </c>
      <c r="R55" s="20">
        <v>41548</v>
      </c>
      <c r="S55" s="19" t="s">
        <v>702</v>
      </c>
      <c r="T55" s="19">
        <v>1</v>
      </c>
      <c r="U55" s="19"/>
      <c r="V55" s="13" t="str">
        <f t="shared" si="0"/>
        <v>POOR</v>
      </c>
    </row>
    <row r="56" spans="1:22">
      <c r="A56" s="19">
        <v>674</v>
      </c>
      <c r="B56" s="19" t="s">
        <v>1869</v>
      </c>
      <c r="C56" s="19" t="s">
        <v>40</v>
      </c>
      <c r="D56" s="19" t="s">
        <v>934</v>
      </c>
      <c r="E56" s="19" t="s">
        <v>1849</v>
      </c>
      <c r="F56" s="19" t="s">
        <v>52</v>
      </c>
      <c r="G56" s="19" t="s">
        <v>1369</v>
      </c>
      <c r="H56" s="19">
        <v>0.15</v>
      </c>
      <c r="I56" s="23">
        <v>221.28125</v>
      </c>
      <c r="J56" s="22">
        <v>0.15</v>
      </c>
      <c r="K56" s="22">
        <v>0.15</v>
      </c>
      <c r="L56" s="19">
        <v>34.171480000000003</v>
      </c>
      <c r="M56" s="19">
        <v>-118.64544890000001</v>
      </c>
      <c r="N56" s="19">
        <v>34.172879999999999</v>
      </c>
      <c r="O56" s="19">
        <v>-118.6434756</v>
      </c>
      <c r="P56" s="22">
        <v>0</v>
      </c>
      <c r="Q56" s="21">
        <v>0</v>
      </c>
      <c r="R56" s="20">
        <v>41548</v>
      </c>
      <c r="S56" s="19">
        <v>2</v>
      </c>
      <c r="T56" s="19">
        <v>1</v>
      </c>
      <c r="U56" s="19"/>
      <c r="V56" s="13" t="str">
        <f t="shared" si="0"/>
        <v>POOR</v>
      </c>
    </row>
    <row r="57" spans="1:22">
      <c r="A57" s="19">
        <v>675</v>
      </c>
      <c r="B57" s="19" t="s">
        <v>1868</v>
      </c>
      <c r="C57" s="19" t="s">
        <v>40</v>
      </c>
      <c r="D57" s="19" t="s">
        <v>934</v>
      </c>
      <c r="E57" s="19" t="s">
        <v>1849</v>
      </c>
      <c r="F57" s="19" t="s">
        <v>1369</v>
      </c>
      <c r="G57" s="19" t="s">
        <v>1845</v>
      </c>
      <c r="H57" s="19">
        <v>1.78</v>
      </c>
      <c r="I57" s="23">
        <v>225.60112359550561</v>
      </c>
      <c r="J57" s="22">
        <v>1.77</v>
      </c>
      <c r="K57" s="22">
        <v>1.77</v>
      </c>
      <c r="L57" s="19">
        <v>34.173004400000003</v>
      </c>
      <c r="M57" s="19">
        <v>-118.6433778</v>
      </c>
      <c r="N57" s="19">
        <v>34.196795600000002</v>
      </c>
      <c r="O57" s="19">
        <v>-118.6389422</v>
      </c>
      <c r="P57" s="22">
        <v>1.0000000000000009E-2</v>
      </c>
      <c r="Q57" s="21">
        <v>0.56179775280898925</v>
      </c>
      <c r="R57" s="20">
        <v>41548</v>
      </c>
      <c r="S57" s="19">
        <v>2</v>
      </c>
      <c r="T57" s="19">
        <v>1</v>
      </c>
      <c r="U57" s="19"/>
      <c r="V57" s="13" t="str">
        <f t="shared" si="0"/>
        <v>POOR</v>
      </c>
    </row>
    <row r="58" spans="1:22">
      <c r="A58" s="19">
        <v>728</v>
      </c>
      <c r="B58" s="19" t="s">
        <v>71</v>
      </c>
      <c r="C58" s="19" t="s">
        <v>40</v>
      </c>
      <c r="D58" s="19" t="s">
        <v>934</v>
      </c>
      <c r="E58" s="19" t="s">
        <v>73</v>
      </c>
      <c r="F58" s="19" t="s">
        <v>60</v>
      </c>
      <c r="G58" s="19" t="s">
        <v>75</v>
      </c>
      <c r="H58" s="19">
        <v>1.22</v>
      </c>
      <c r="I58" s="23">
        <v>236.11940298507463</v>
      </c>
      <c r="J58" s="22">
        <v>1.329999999999999</v>
      </c>
      <c r="K58" s="22">
        <v>1.329999999999999</v>
      </c>
      <c r="L58" s="19">
        <v>34.221742200000001</v>
      </c>
      <c r="M58" s="19">
        <v>-118.38890670000001</v>
      </c>
      <c r="N58" s="19">
        <v>34.234382199999999</v>
      </c>
      <c r="O58" s="19">
        <v>-118.3713867</v>
      </c>
      <c r="P58" s="22">
        <v>0.10999999999999899</v>
      </c>
      <c r="Q58" s="21">
        <v>9.0163934426228671</v>
      </c>
      <c r="R58" s="20">
        <v>41548</v>
      </c>
      <c r="S58" s="19">
        <v>2</v>
      </c>
      <c r="T58" s="19">
        <v>1</v>
      </c>
      <c r="U58" s="19"/>
      <c r="V58" s="13" t="str">
        <f t="shared" si="0"/>
        <v>POOR</v>
      </c>
    </row>
    <row r="59" spans="1:22">
      <c r="A59" s="19">
        <v>731</v>
      </c>
      <c r="B59" s="19" t="s">
        <v>50</v>
      </c>
      <c r="C59" s="19" t="s">
        <v>40</v>
      </c>
      <c r="D59" s="19" t="s">
        <v>934</v>
      </c>
      <c r="E59" s="19" t="s">
        <v>52</v>
      </c>
      <c r="F59" s="19" t="s">
        <v>54</v>
      </c>
      <c r="G59" s="19" t="s">
        <v>56</v>
      </c>
      <c r="H59" s="19">
        <v>0.42</v>
      </c>
      <c r="I59" s="23">
        <v>278.43421052631578</v>
      </c>
      <c r="J59" s="22">
        <v>0.36999999999999972</v>
      </c>
      <c r="K59" s="22">
        <v>0.36999999999999972</v>
      </c>
      <c r="L59" s="19">
        <v>34.2344267</v>
      </c>
      <c r="M59" s="19">
        <v>-118.6425778</v>
      </c>
      <c r="N59" s="19">
        <v>34.237584400000003</v>
      </c>
      <c r="O59" s="19">
        <v>-118.64034669999999</v>
      </c>
      <c r="P59" s="22">
        <v>5.0000000000000266E-2</v>
      </c>
      <c r="Q59" s="21">
        <v>11.904761904761969</v>
      </c>
      <c r="R59" s="20">
        <v>41548</v>
      </c>
      <c r="S59" s="19">
        <v>1</v>
      </c>
      <c r="T59" s="19">
        <v>1</v>
      </c>
      <c r="U59" s="19"/>
      <c r="V59" s="13" t="str">
        <f t="shared" si="0"/>
        <v>POOR</v>
      </c>
    </row>
    <row r="60" spans="1:22">
      <c r="A60" s="19">
        <v>556</v>
      </c>
      <c r="B60" s="19" t="s">
        <v>1867</v>
      </c>
      <c r="C60" s="19" t="s">
        <v>40</v>
      </c>
      <c r="D60" s="19" t="s">
        <v>934</v>
      </c>
      <c r="E60" s="19" t="s">
        <v>1866</v>
      </c>
      <c r="F60" s="19" t="s">
        <v>44</v>
      </c>
      <c r="G60" s="19" t="s">
        <v>68</v>
      </c>
      <c r="H60" s="19">
        <v>1.39</v>
      </c>
      <c r="I60" s="23">
        <v>346.04545454545456</v>
      </c>
      <c r="J60" s="22">
        <v>1.4200000000000002</v>
      </c>
      <c r="K60" s="22">
        <v>1.4200000000000002</v>
      </c>
      <c r="L60" s="19">
        <v>34.167740000000002</v>
      </c>
      <c r="M60" s="19">
        <v>-118.5973867</v>
      </c>
      <c r="N60" s="19">
        <v>34.188342200000001</v>
      </c>
      <c r="O60" s="19">
        <v>-118.5973511</v>
      </c>
      <c r="P60" s="22">
        <v>3.0000000000000249E-2</v>
      </c>
      <c r="Q60" s="21">
        <v>2.1582733812949821</v>
      </c>
      <c r="R60" s="20">
        <v>41548</v>
      </c>
      <c r="S60" s="19" t="s">
        <v>702</v>
      </c>
      <c r="T60" s="19">
        <v>1</v>
      </c>
      <c r="U60" s="19"/>
      <c r="V60" s="13" t="str">
        <f t="shared" si="0"/>
        <v>POOR</v>
      </c>
    </row>
    <row r="61" spans="1:22">
      <c r="A61" s="19">
        <v>2286</v>
      </c>
      <c r="B61" s="19" t="s">
        <v>1865</v>
      </c>
      <c r="C61" s="19" t="s">
        <v>123</v>
      </c>
      <c r="D61" s="19" t="s">
        <v>1864</v>
      </c>
      <c r="E61" s="19" t="s">
        <v>1863</v>
      </c>
      <c r="F61" s="19" t="s">
        <v>1862</v>
      </c>
      <c r="G61" s="19" t="s">
        <v>1861</v>
      </c>
      <c r="H61" s="19">
        <v>0.25</v>
      </c>
      <c r="I61" s="23">
        <v>170.55357142857142</v>
      </c>
      <c r="J61" s="22">
        <v>0.26999999999999996</v>
      </c>
      <c r="K61" s="22">
        <v>0.26999999999999996</v>
      </c>
      <c r="L61" s="19">
        <v>34.1574867</v>
      </c>
      <c r="M61" s="19">
        <v>-118.8250489</v>
      </c>
      <c r="N61" s="19">
        <v>34.160879999999999</v>
      </c>
      <c r="O61" s="19">
        <v>-118.82270219999999</v>
      </c>
      <c r="P61" s="22">
        <v>1.9999999999999962E-2</v>
      </c>
      <c r="Q61" s="21">
        <v>7.9999999999999849</v>
      </c>
      <c r="R61" s="20">
        <v>41548</v>
      </c>
      <c r="S61" s="19" t="s">
        <v>702</v>
      </c>
      <c r="T61" s="19">
        <v>1</v>
      </c>
      <c r="U61" s="19"/>
      <c r="V61" s="13" t="str">
        <f t="shared" si="0"/>
        <v>POOR</v>
      </c>
    </row>
    <row r="62" spans="1:22">
      <c r="A62" s="19">
        <v>755</v>
      </c>
      <c r="B62" s="19" t="s">
        <v>1860</v>
      </c>
      <c r="C62" s="19" t="s">
        <v>40</v>
      </c>
      <c r="D62" s="19" t="s">
        <v>934</v>
      </c>
      <c r="E62" s="19" t="s">
        <v>1859</v>
      </c>
      <c r="F62" s="19" t="s">
        <v>44</v>
      </c>
      <c r="G62" s="19" t="s">
        <v>79</v>
      </c>
      <c r="H62" s="19">
        <v>8.09</v>
      </c>
      <c r="I62" s="23">
        <v>198.52143757881464</v>
      </c>
      <c r="J62" s="22">
        <v>7.92</v>
      </c>
      <c r="K62" s="22">
        <v>7.92</v>
      </c>
      <c r="L62" s="19">
        <v>34.147979999999997</v>
      </c>
      <c r="M62" s="19">
        <v>-118.4311644</v>
      </c>
      <c r="N62" s="19">
        <v>34.257093300000001</v>
      </c>
      <c r="O62" s="19">
        <v>-118.45421330000001</v>
      </c>
      <c r="P62" s="22">
        <v>0.16999999999999993</v>
      </c>
      <c r="Q62" s="21">
        <v>2.1013597033374527</v>
      </c>
      <c r="R62" s="20">
        <v>41549</v>
      </c>
      <c r="S62" s="19" t="s">
        <v>702</v>
      </c>
      <c r="T62" s="19">
        <v>1</v>
      </c>
      <c r="U62" s="19" t="s">
        <v>1858</v>
      </c>
      <c r="V62" s="13" t="str">
        <f t="shared" si="0"/>
        <v>POOR</v>
      </c>
    </row>
    <row r="63" spans="1:22">
      <c r="A63" s="19">
        <v>535</v>
      </c>
      <c r="B63" s="19" t="s">
        <v>1857</v>
      </c>
      <c r="C63" s="19" t="s">
        <v>40</v>
      </c>
      <c r="D63" s="19" t="s">
        <v>934</v>
      </c>
      <c r="E63" s="19" t="s">
        <v>1856</v>
      </c>
      <c r="F63" s="19" t="s">
        <v>43</v>
      </c>
      <c r="G63" s="19" t="s">
        <v>1855</v>
      </c>
      <c r="H63" s="19">
        <v>0.27</v>
      </c>
      <c r="I63" s="23">
        <v>214.71428571428572</v>
      </c>
      <c r="J63" s="22">
        <v>0.26999999999999996</v>
      </c>
      <c r="K63" s="22">
        <v>0.26999999999999996</v>
      </c>
      <c r="L63" s="19">
        <v>34.254013299999997</v>
      </c>
      <c r="M63" s="19">
        <v>-118.4386044</v>
      </c>
      <c r="N63" s="19">
        <v>34.256942199999997</v>
      </c>
      <c r="O63" s="19">
        <v>-118.4417067</v>
      </c>
      <c r="P63" s="22">
        <v>5.5511151231257827E-17</v>
      </c>
      <c r="Q63" s="21">
        <v>2.05596856412066E-14</v>
      </c>
      <c r="R63" s="20">
        <v>41549</v>
      </c>
      <c r="S63" s="19">
        <v>2</v>
      </c>
      <c r="T63" s="19">
        <v>1</v>
      </c>
      <c r="U63" s="19"/>
      <c r="V63" s="13" t="str">
        <f t="shared" si="0"/>
        <v>POOR</v>
      </c>
    </row>
    <row r="64" spans="1:22">
      <c r="A64" s="19">
        <v>737</v>
      </c>
      <c r="B64" s="19" t="s">
        <v>1854</v>
      </c>
      <c r="C64" s="19" t="s">
        <v>40</v>
      </c>
      <c r="D64" s="19" t="s">
        <v>934</v>
      </c>
      <c r="E64" s="19" t="s">
        <v>44</v>
      </c>
      <c r="F64" s="19" t="s">
        <v>59</v>
      </c>
      <c r="G64" s="19" t="s">
        <v>1206</v>
      </c>
      <c r="H64" s="19">
        <v>16.12</v>
      </c>
      <c r="I64" s="23">
        <v>224.34078212290504</v>
      </c>
      <c r="J64" s="22">
        <v>16.100000000000001</v>
      </c>
      <c r="K64" s="22">
        <v>16.100000000000001</v>
      </c>
      <c r="L64" s="19">
        <v>34.162526700000001</v>
      </c>
      <c r="M64" s="19">
        <v>-118.6308889</v>
      </c>
      <c r="N64" s="19">
        <v>34.136724399999999</v>
      </c>
      <c r="O64" s="19">
        <v>-118.3629511</v>
      </c>
      <c r="P64" s="22">
        <v>1.9999999999999574E-2</v>
      </c>
      <c r="Q64" s="21">
        <v>0.12406947890818594</v>
      </c>
      <c r="R64" s="20">
        <v>41549</v>
      </c>
      <c r="S64" s="19" t="s">
        <v>702</v>
      </c>
      <c r="T64" s="19">
        <v>1</v>
      </c>
      <c r="U64" s="19"/>
      <c r="V64" s="13" t="str">
        <f t="shared" si="0"/>
        <v>POOR</v>
      </c>
    </row>
    <row r="65" spans="1:22">
      <c r="A65" s="19">
        <v>634</v>
      </c>
      <c r="B65" s="19" t="s">
        <v>1853</v>
      </c>
      <c r="C65" s="19" t="s">
        <v>40</v>
      </c>
      <c r="D65" s="19" t="s">
        <v>934</v>
      </c>
      <c r="E65" s="19" t="s">
        <v>1206</v>
      </c>
      <c r="F65" s="19" t="s">
        <v>44</v>
      </c>
      <c r="G65" s="19" t="s">
        <v>1351</v>
      </c>
      <c r="H65" s="19">
        <v>6.69</v>
      </c>
      <c r="I65" s="23">
        <v>225.94192634560906</v>
      </c>
      <c r="J65" s="22">
        <v>7.05</v>
      </c>
      <c r="K65" s="22">
        <v>7.05</v>
      </c>
      <c r="L65" s="19">
        <v>34.137115600000001</v>
      </c>
      <c r="M65" s="19">
        <v>-118.36326219999999</v>
      </c>
      <c r="N65" s="19">
        <v>34.2335067</v>
      </c>
      <c r="O65" s="19">
        <v>-118.38774220000001</v>
      </c>
      <c r="P65" s="22">
        <v>0.35999999999999943</v>
      </c>
      <c r="Q65" s="21">
        <v>5.3811659192825028</v>
      </c>
      <c r="R65" s="20">
        <v>41549</v>
      </c>
      <c r="S65" s="19" t="s">
        <v>702</v>
      </c>
      <c r="T65" s="19">
        <v>1</v>
      </c>
      <c r="U65" s="19" t="s">
        <v>1852</v>
      </c>
      <c r="V65" s="13" t="str">
        <f t="shared" si="0"/>
        <v>POOR</v>
      </c>
    </row>
    <row r="66" spans="1:22">
      <c r="A66" s="19">
        <v>743</v>
      </c>
      <c r="B66" s="19" t="s">
        <v>1851</v>
      </c>
      <c r="C66" s="19" t="s">
        <v>40</v>
      </c>
      <c r="D66" s="19" t="s">
        <v>934</v>
      </c>
      <c r="E66" s="19" t="s">
        <v>1848</v>
      </c>
      <c r="F66" s="19" t="s">
        <v>44</v>
      </c>
      <c r="G66" s="19" t="s">
        <v>1678</v>
      </c>
      <c r="H66" s="19">
        <v>5.5</v>
      </c>
      <c r="I66" s="23">
        <v>241.74908424908426</v>
      </c>
      <c r="J66" s="22">
        <v>5.45</v>
      </c>
      <c r="K66" s="22">
        <v>5.45</v>
      </c>
      <c r="L66" s="19">
        <v>34.140364400000003</v>
      </c>
      <c r="M66" s="19">
        <v>-118.3701422</v>
      </c>
      <c r="N66" s="19">
        <v>34.2189689</v>
      </c>
      <c r="O66" s="19">
        <v>-118.36904</v>
      </c>
      <c r="P66" s="22">
        <v>4.9999999999999822E-2</v>
      </c>
      <c r="Q66" s="21">
        <v>0.90909090909090595</v>
      </c>
      <c r="R66" s="20">
        <v>41549</v>
      </c>
      <c r="S66" s="19" t="s">
        <v>720</v>
      </c>
      <c r="T66" s="19">
        <v>1</v>
      </c>
      <c r="U66" s="19"/>
      <c r="V66" s="13" t="str">
        <f t="shared" si="0"/>
        <v>POOR</v>
      </c>
    </row>
    <row r="67" spans="1:22">
      <c r="A67" s="19">
        <v>579</v>
      </c>
      <c r="B67" s="19" t="s">
        <v>98</v>
      </c>
      <c r="C67" s="19" t="s">
        <v>40</v>
      </c>
      <c r="D67" s="19" t="s">
        <v>934</v>
      </c>
      <c r="E67" s="19" t="s">
        <v>79</v>
      </c>
      <c r="F67" s="19" t="s">
        <v>102</v>
      </c>
      <c r="G67" s="19" t="s">
        <v>103</v>
      </c>
      <c r="H67" s="19">
        <v>6.86</v>
      </c>
      <c r="I67" s="23">
        <v>181.38633093525181</v>
      </c>
      <c r="J67" s="22">
        <v>6.9399999999999995</v>
      </c>
      <c r="K67" s="22">
        <v>6.9399999999999995</v>
      </c>
      <c r="L67" s="19">
        <v>34.257171100000001</v>
      </c>
      <c r="M67" s="19">
        <v>-118.58854220000001</v>
      </c>
      <c r="N67" s="19">
        <v>34.257237799999999</v>
      </c>
      <c r="O67" s="19">
        <v>-118.4675378</v>
      </c>
      <c r="P67" s="22">
        <v>7.9999999999999183E-2</v>
      </c>
      <c r="Q67" s="21">
        <v>1.1661807580174808</v>
      </c>
      <c r="R67" s="20">
        <v>41550</v>
      </c>
      <c r="S67" s="19">
        <v>2</v>
      </c>
      <c r="T67" s="19">
        <v>1</v>
      </c>
      <c r="U67" s="19"/>
      <c r="V67" s="13" t="str">
        <f t="shared" si="0"/>
        <v>POOR</v>
      </c>
    </row>
    <row r="68" spans="1:22">
      <c r="A68" s="19">
        <v>588</v>
      </c>
      <c r="B68" s="19" t="s">
        <v>62</v>
      </c>
      <c r="C68" s="19" t="s">
        <v>40</v>
      </c>
      <c r="D68" s="19" t="s">
        <v>934</v>
      </c>
      <c r="E68" s="19" t="s">
        <v>64</v>
      </c>
      <c r="F68" s="19" t="s">
        <v>65</v>
      </c>
      <c r="G68" s="19" t="s">
        <v>60</v>
      </c>
      <c r="H68" s="19">
        <v>3.81</v>
      </c>
      <c r="I68" s="23">
        <v>213.3089005235602</v>
      </c>
      <c r="J68" s="22">
        <v>3.81</v>
      </c>
      <c r="K68" s="22">
        <v>3.81</v>
      </c>
      <c r="L68" s="19">
        <v>34.164106699999998</v>
      </c>
      <c r="M68" s="19">
        <v>-118.6233156</v>
      </c>
      <c r="N68" s="19">
        <v>34.2192711</v>
      </c>
      <c r="O68" s="19">
        <v>-118.62344</v>
      </c>
      <c r="P68" s="22">
        <v>0</v>
      </c>
      <c r="Q68" s="21">
        <v>0</v>
      </c>
      <c r="R68" s="20">
        <v>41550</v>
      </c>
      <c r="S68" s="19" t="s">
        <v>972</v>
      </c>
      <c r="T68" s="19">
        <v>1</v>
      </c>
      <c r="U68" s="19"/>
      <c r="V68" s="13" t="str">
        <f t="shared" si="0"/>
        <v>POOR</v>
      </c>
    </row>
    <row r="69" spans="1:22">
      <c r="A69" s="19">
        <v>578</v>
      </c>
      <c r="B69" s="19" t="s">
        <v>98</v>
      </c>
      <c r="C69" s="19" t="s">
        <v>40</v>
      </c>
      <c r="D69" s="19" t="s">
        <v>934</v>
      </c>
      <c r="E69" s="19" t="s">
        <v>79</v>
      </c>
      <c r="F69" s="19" t="s">
        <v>52</v>
      </c>
      <c r="G69" s="19" t="s">
        <v>100</v>
      </c>
      <c r="H69" s="19">
        <v>1.37</v>
      </c>
      <c r="I69" s="23">
        <v>213.731884057971</v>
      </c>
      <c r="J69" s="22">
        <v>1.37</v>
      </c>
      <c r="K69" s="22">
        <v>1.37</v>
      </c>
      <c r="L69" s="19">
        <v>34.257213299999997</v>
      </c>
      <c r="M69" s="19">
        <v>-118.61258669999999</v>
      </c>
      <c r="N69" s="19">
        <v>34.257173299999998</v>
      </c>
      <c r="O69" s="19">
        <v>-118.5887111</v>
      </c>
      <c r="P69" s="22">
        <v>0</v>
      </c>
      <c r="Q69" s="21">
        <v>0</v>
      </c>
      <c r="R69" s="20">
        <v>41550</v>
      </c>
      <c r="S69" s="19">
        <v>2</v>
      </c>
      <c r="T69" s="19">
        <v>1</v>
      </c>
      <c r="U69" s="19"/>
      <c r="V69" s="13" t="str">
        <f t="shared" ref="V69:V132" si="1">IF(I69&gt;170,"POOR",IF(I69&gt;95,"FAIR","GOOD"))</f>
        <v>POOR</v>
      </c>
    </row>
    <row r="70" spans="1:22">
      <c r="A70" s="19">
        <v>710</v>
      </c>
      <c r="B70" s="19" t="s">
        <v>1850</v>
      </c>
      <c r="C70" s="19" t="s">
        <v>40</v>
      </c>
      <c r="D70" s="19" t="s">
        <v>934</v>
      </c>
      <c r="E70" s="19" t="s">
        <v>1845</v>
      </c>
      <c r="F70" s="19" t="s">
        <v>1849</v>
      </c>
      <c r="G70" s="19" t="s">
        <v>1848</v>
      </c>
      <c r="H70" s="19">
        <v>15.62</v>
      </c>
      <c r="I70" s="23">
        <v>223.92714377820761</v>
      </c>
      <c r="J70" s="22">
        <v>15.5</v>
      </c>
      <c r="K70" s="22">
        <v>15.5</v>
      </c>
      <c r="L70" s="19">
        <v>34.196764399999999</v>
      </c>
      <c r="M70" s="19">
        <v>-118.6391022</v>
      </c>
      <c r="N70" s="19">
        <v>34.201164400000003</v>
      </c>
      <c r="O70" s="19">
        <v>-118.3704711</v>
      </c>
      <c r="P70" s="22">
        <v>0.11999999999999922</v>
      </c>
      <c r="Q70" s="21">
        <v>0.76824583866836893</v>
      </c>
      <c r="R70" s="20">
        <v>41550</v>
      </c>
      <c r="S70" s="19" t="s">
        <v>702</v>
      </c>
      <c r="T70" s="19">
        <v>1</v>
      </c>
      <c r="U70" s="19"/>
      <c r="V70" s="13" t="str">
        <f t="shared" si="1"/>
        <v>POOR</v>
      </c>
    </row>
    <row r="71" spans="1:22">
      <c r="A71" s="19">
        <v>709</v>
      </c>
      <c r="B71" s="19" t="s">
        <v>1847</v>
      </c>
      <c r="C71" s="19" t="s">
        <v>40</v>
      </c>
      <c r="D71" s="19" t="s">
        <v>934</v>
      </c>
      <c r="E71" s="19" t="s">
        <v>1846</v>
      </c>
      <c r="F71" s="19" t="s">
        <v>1845</v>
      </c>
      <c r="G71" s="19" t="s">
        <v>1844</v>
      </c>
      <c r="H71" s="19">
        <v>0.16</v>
      </c>
      <c r="I71" s="23">
        <v>260.58823529411762</v>
      </c>
      <c r="J71" s="22">
        <v>0.16</v>
      </c>
      <c r="K71" s="22">
        <v>0.16</v>
      </c>
      <c r="L71" s="19">
        <v>34.201204400000002</v>
      </c>
      <c r="M71" s="19">
        <v>-118.4508711</v>
      </c>
      <c r="N71" s="19">
        <v>34.199444399999997</v>
      </c>
      <c r="O71" s="19">
        <v>-118.4494133</v>
      </c>
      <c r="P71" s="22">
        <v>0</v>
      </c>
      <c r="Q71" s="21">
        <v>0</v>
      </c>
      <c r="R71" s="20">
        <v>41550</v>
      </c>
      <c r="S71" s="19">
        <v>1</v>
      </c>
      <c r="T71" s="19">
        <v>1</v>
      </c>
      <c r="U71" s="19"/>
      <c r="V71" s="13" t="str">
        <f t="shared" si="1"/>
        <v>POOR</v>
      </c>
    </row>
    <row r="72" spans="1:22">
      <c r="A72" s="19">
        <v>630</v>
      </c>
      <c r="B72" s="19" t="s">
        <v>1833</v>
      </c>
      <c r="C72" s="19" t="s">
        <v>40</v>
      </c>
      <c r="D72" s="19" t="s">
        <v>934</v>
      </c>
      <c r="E72" s="19" t="s">
        <v>1832</v>
      </c>
      <c r="F72" s="19" t="s">
        <v>1841</v>
      </c>
      <c r="G72" s="19" t="s">
        <v>103</v>
      </c>
      <c r="H72" s="19">
        <v>0.12</v>
      </c>
      <c r="I72" s="23">
        <v>180.875</v>
      </c>
      <c r="J72" s="22">
        <v>0.12000000000000001</v>
      </c>
      <c r="K72" s="22">
        <v>0.12000000000000001</v>
      </c>
      <c r="L72" s="19">
        <v>33.957184400000003</v>
      </c>
      <c r="M72" s="19">
        <v>-118.39828439999999</v>
      </c>
      <c r="N72" s="19">
        <v>33.957186700000001</v>
      </c>
      <c r="O72" s="19">
        <v>-118.39637329999999</v>
      </c>
      <c r="P72" s="22">
        <v>1.3877787807814457E-17</v>
      </c>
      <c r="Q72" s="21">
        <v>1.1564823173178714E-14</v>
      </c>
      <c r="R72" s="20">
        <v>41582</v>
      </c>
      <c r="S72" s="19">
        <v>2</v>
      </c>
      <c r="T72" s="19">
        <v>1</v>
      </c>
      <c r="U72" s="19"/>
      <c r="V72" s="13" t="str">
        <f t="shared" si="1"/>
        <v>POOR</v>
      </c>
    </row>
    <row r="73" spans="1:22">
      <c r="A73" s="19">
        <v>513</v>
      </c>
      <c r="B73" s="19" t="s">
        <v>1833</v>
      </c>
      <c r="C73" s="19" t="s">
        <v>40</v>
      </c>
      <c r="D73" s="19" t="s">
        <v>934</v>
      </c>
      <c r="E73" s="19" t="s">
        <v>1843</v>
      </c>
      <c r="F73" s="19" t="s">
        <v>1842</v>
      </c>
      <c r="G73" s="19" t="s">
        <v>1841</v>
      </c>
      <c r="H73" s="19">
        <v>0.35</v>
      </c>
      <c r="I73" s="23">
        <v>197.51351351351352</v>
      </c>
      <c r="J73" s="22">
        <v>0.36282765151515151</v>
      </c>
      <c r="K73" s="22">
        <v>0.36282765151515151</v>
      </c>
      <c r="L73" s="19">
        <v>33.957197800000003</v>
      </c>
      <c r="M73" s="19">
        <v>-118.4043911</v>
      </c>
      <c r="N73" s="19">
        <v>33.957157799999997</v>
      </c>
      <c r="O73" s="19">
        <v>-118.3983467</v>
      </c>
      <c r="P73" s="22">
        <v>1.2827651515151528E-2</v>
      </c>
      <c r="Q73" s="21">
        <v>3.6650432900432941</v>
      </c>
      <c r="R73" s="20">
        <v>41582</v>
      </c>
      <c r="S73" s="19">
        <v>2</v>
      </c>
      <c r="T73" s="19">
        <v>1</v>
      </c>
      <c r="U73" s="19"/>
      <c r="V73" s="13" t="str">
        <f t="shared" si="1"/>
        <v>POOR</v>
      </c>
    </row>
    <row r="74" spans="1:22">
      <c r="A74" s="19">
        <v>629</v>
      </c>
      <c r="B74" s="19" t="s">
        <v>1836</v>
      </c>
      <c r="C74" s="19" t="s">
        <v>40</v>
      </c>
      <c r="D74" s="19" t="s">
        <v>934</v>
      </c>
      <c r="E74" s="19" t="s">
        <v>1840</v>
      </c>
      <c r="F74" s="19" t="s">
        <v>1817</v>
      </c>
      <c r="G74" s="19" t="s">
        <v>1839</v>
      </c>
      <c r="H74" s="19">
        <v>1</v>
      </c>
      <c r="I74" s="23">
        <v>226.07425742574259</v>
      </c>
      <c r="J74" s="22">
        <v>1.0013257575757575</v>
      </c>
      <c r="K74" s="22">
        <v>1.0013257575757575</v>
      </c>
      <c r="L74" s="19">
        <v>33.945397800000002</v>
      </c>
      <c r="M74" s="19">
        <v>-118.3700711</v>
      </c>
      <c r="N74" s="19">
        <v>33.9598133</v>
      </c>
      <c r="O74" s="19">
        <v>-118.36999109999999</v>
      </c>
      <c r="P74" s="22">
        <v>1.3257575757574802E-3</v>
      </c>
      <c r="Q74" s="21">
        <v>0.13257575757574802</v>
      </c>
      <c r="R74" s="20">
        <v>41582</v>
      </c>
      <c r="S74" s="19" t="s">
        <v>720</v>
      </c>
      <c r="T74" s="19">
        <v>1</v>
      </c>
      <c r="U74" s="19"/>
      <c r="V74" s="13" t="str">
        <f t="shared" si="1"/>
        <v>POOR</v>
      </c>
    </row>
    <row r="75" spans="1:22">
      <c r="A75" s="19">
        <v>525</v>
      </c>
      <c r="B75" s="19" t="s">
        <v>1838</v>
      </c>
      <c r="C75" s="19" t="s">
        <v>40</v>
      </c>
      <c r="D75" s="19" t="s">
        <v>934</v>
      </c>
      <c r="E75" s="19" t="s">
        <v>1837</v>
      </c>
      <c r="F75" s="19" t="s">
        <v>1717</v>
      </c>
      <c r="G75" s="19" t="s">
        <v>1832</v>
      </c>
      <c r="H75" s="19">
        <v>1.35</v>
      </c>
      <c r="I75" s="23">
        <v>232</v>
      </c>
      <c r="J75" s="22">
        <v>1.3684791666666667</v>
      </c>
      <c r="K75" s="22">
        <v>1.3684791666666667</v>
      </c>
      <c r="L75" s="19">
        <v>33.945464399999999</v>
      </c>
      <c r="M75" s="19">
        <v>-118.386</v>
      </c>
      <c r="N75" s="19">
        <v>33.965126699999999</v>
      </c>
      <c r="O75" s="19">
        <v>-118.38528890000001</v>
      </c>
      <c r="P75" s="22">
        <v>1.8479166666666602E-2</v>
      </c>
      <c r="Q75" s="21">
        <v>1.3688271604938222</v>
      </c>
      <c r="R75" s="20">
        <v>41582</v>
      </c>
      <c r="S75" s="19">
        <v>2</v>
      </c>
      <c r="T75" s="19">
        <v>1</v>
      </c>
      <c r="U75" s="19"/>
      <c r="V75" s="13" t="str">
        <f t="shared" si="1"/>
        <v>POOR</v>
      </c>
    </row>
    <row r="76" spans="1:22">
      <c r="A76" s="19">
        <v>540</v>
      </c>
      <c r="B76" s="19" t="s">
        <v>1836</v>
      </c>
      <c r="C76" s="19" t="s">
        <v>40</v>
      </c>
      <c r="D76" s="19" t="s">
        <v>934</v>
      </c>
      <c r="E76" s="19" t="s">
        <v>1828</v>
      </c>
      <c r="F76" s="19" t="s">
        <v>1835</v>
      </c>
      <c r="G76" s="19" t="s">
        <v>1817</v>
      </c>
      <c r="H76" s="19">
        <v>1</v>
      </c>
      <c r="I76" s="23">
        <v>234.42079207920793</v>
      </c>
      <c r="J76" s="22">
        <v>1.002873106060606</v>
      </c>
      <c r="K76" s="22">
        <v>1.002873106060606</v>
      </c>
      <c r="L76" s="19">
        <v>33.931033300000003</v>
      </c>
      <c r="M76" s="19">
        <v>-118.3781956</v>
      </c>
      <c r="N76" s="19">
        <v>33.945382199999997</v>
      </c>
      <c r="O76" s="19">
        <v>-118.3783911</v>
      </c>
      <c r="P76" s="22">
        <v>2.8731060606059788E-3</v>
      </c>
      <c r="Q76" s="21">
        <v>0.28731060606059788</v>
      </c>
      <c r="R76" s="20">
        <v>41582</v>
      </c>
      <c r="S76" s="19">
        <v>2</v>
      </c>
      <c r="T76" s="19">
        <v>1</v>
      </c>
      <c r="U76" s="19" t="s">
        <v>987</v>
      </c>
      <c r="V76" s="13" t="str">
        <f t="shared" si="1"/>
        <v>POOR</v>
      </c>
    </row>
    <row r="77" spans="1:22">
      <c r="A77" s="19">
        <v>569</v>
      </c>
      <c r="B77" s="19" t="s">
        <v>1834</v>
      </c>
      <c r="C77" s="19" t="s">
        <v>40</v>
      </c>
      <c r="D77" s="19" t="s">
        <v>934</v>
      </c>
      <c r="E77" s="19" t="s">
        <v>1817</v>
      </c>
      <c r="F77" s="19" t="s">
        <v>1811</v>
      </c>
      <c r="G77" s="19" t="s">
        <v>1085</v>
      </c>
      <c r="H77" s="19">
        <v>1.7</v>
      </c>
      <c r="I77" s="23">
        <v>242.4182389937107</v>
      </c>
      <c r="J77" s="22">
        <v>1.5898087121212123</v>
      </c>
      <c r="K77" s="22">
        <v>1.5898087121212123</v>
      </c>
      <c r="L77" s="19">
        <v>33.9444844</v>
      </c>
      <c r="M77" s="19">
        <v>-118.39595559999999</v>
      </c>
      <c r="N77" s="19">
        <v>33.945317799999998</v>
      </c>
      <c r="O77" s="19">
        <v>-118.36872</v>
      </c>
      <c r="P77" s="22">
        <v>0.11019128787878762</v>
      </c>
      <c r="Q77" s="21">
        <v>6.4818404634580951</v>
      </c>
      <c r="R77" s="20">
        <v>41582</v>
      </c>
      <c r="S77" s="19" t="s">
        <v>1182</v>
      </c>
      <c r="T77" s="19">
        <v>1</v>
      </c>
      <c r="U77" s="19"/>
      <c r="V77" s="13" t="str">
        <f t="shared" si="1"/>
        <v>POOR</v>
      </c>
    </row>
    <row r="78" spans="1:22">
      <c r="A78" s="19">
        <v>631</v>
      </c>
      <c r="B78" s="19" t="s">
        <v>1833</v>
      </c>
      <c r="C78" s="19" t="s">
        <v>40</v>
      </c>
      <c r="D78" s="19" t="s">
        <v>934</v>
      </c>
      <c r="E78" s="19" t="s">
        <v>1832</v>
      </c>
      <c r="F78" s="19" t="s">
        <v>103</v>
      </c>
      <c r="G78" s="19" t="s">
        <v>1434</v>
      </c>
      <c r="H78" s="19">
        <v>2.04</v>
      </c>
      <c r="I78" s="23">
        <v>254.67370892018781</v>
      </c>
      <c r="J78" s="22">
        <v>2.1257026515151516</v>
      </c>
      <c r="K78" s="22">
        <v>2.1257026515151516</v>
      </c>
      <c r="L78" s="19">
        <v>33.957186700000001</v>
      </c>
      <c r="M78" s="19">
        <v>-118.3961956</v>
      </c>
      <c r="N78" s="19">
        <v>33.978486699999998</v>
      </c>
      <c r="O78" s="19">
        <v>-118.3703733</v>
      </c>
      <c r="P78" s="22">
        <v>8.5702651515151551E-2</v>
      </c>
      <c r="Q78" s="21">
        <v>4.2011103683897826</v>
      </c>
      <c r="R78" s="20">
        <v>41582</v>
      </c>
      <c r="S78" s="19" t="s">
        <v>702</v>
      </c>
      <c r="T78" s="19">
        <v>1</v>
      </c>
      <c r="U78" s="19"/>
      <c r="V78" s="13" t="str">
        <f t="shared" si="1"/>
        <v>POOR</v>
      </c>
    </row>
    <row r="79" spans="1:22">
      <c r="A79" s="19">
        <v>503</v>
      </c>
      <c r="B79" s="19" t="s">
        <v>1830</v>
      </c>
      <c r="C79" s="19" t="s">
        <v>40</v>
      </c>
      <c r="D79" s="19" t="s">
        <v>934</v>
      </c>
      <c r="E79" s="19" t="s">
        <v>1831</v>
      </c>
      <c r="F79" s="19" t="s">
        <v>1828</v>
      </c>
      <c r="G79" s="19" t="s">
        <v>1810</v>
      </c>
      <c r="H79" s="19">
        <v>0.5</v>
      </c>
      <c r="I79" s="23">
        <v>256.10204081632651</v>
      </c>
      <c r="J79" s="22">
        <v>0.48467045454545449</v>
      </c>
      <c r="K79" s="22">
        <v>0.48467045454545449</v>
      </c>
      <c r="L79" s="19">
        <v>33.941995599999998</v>
      </c>
      <c r="M79" s="19">
        <v>-118.37848</v>
      </c>
      <c r="N79" s="19">
        <v>33.9417689</v>
      </c>
      <c r="O79" s="19">
        <v>-118.37017779999999</v>
      </c>
      <c r="P79" s="22">
        <v>1.5329545454545512E-2</v>
      </c>
      <c r="Q79" s="21">
        <v>3.0659090909091025</v>
      </c>
      <c r="R79" s="20">
        <v>41582</v>
      </c>
      <c r="S79" s="19">
        <v>1</v>
      </c>
      <c r="T79" s="19">
        <v>1</v>
      </c>
      <c r="U79" s="19"/>
      <c r="V79" s="13" t="str">
        <f t="shared" si="1"/>
        <v>POOR</v>
      </c>
    </row>
    <row r="80" spans="1:22">
      <c r="A80" s="19">
        <v>504</v>
      </c>
      <c r="B80" s="19" t="s">
        <v>1830</v>
      </c>
      <c r="C80" s="19" t="s">
        <v>40</v>
      </c>
      <c r="D80" s="19" t="s">
        <v>934</v>
      </c>
      <c r="E80" s="19" t="s">
        <v>1829</v>
      </c>
      <c r="F80" s="19" t="s">
        <v>1828</v>
      </c>
      <c r="G80" s="19" t="s">
        <v>1810</v>
      </c>
      <c r="H80" s="19">
        <v>0.5</v>
      </c>
      <c r="I80" s="23">
        <v>284.64285714285717</v>
      </c>
      <c r="J80" s="22">
        <v>0.48459659090909091</v>
      </c>
      <c r="K80" s="22">
        <v>0.48459659090909091</v>
      </c>
      <c r="L80" s="19">
        <v>33.934533299999998</v>
      </c>
      <c r="M80" s="19">
        <v>-118.37848</v>
      </c>
      <c r="N80" s="19">
        <v>33.934531100000001</v>
      </c>
      <c r="O80" s="19">
        <v>-118.37016</v>
      </c>
      <c r="P80" s="22">
        <v>1.5403409090909093E-2</v>
      </c>
      <c r="Q80" s="21">
        <v>3.0806818181818185</v>
      </c>
      <c r="R80" s="20">
        <v>41582</v>
      </c>
      <c r="S80" s="19">
        <v>1</v>
      </c>
      <c r="T80" s="19">
        <v>1</v>
      </c>
      <c r="U80" s="19"/>
      <c r="V80" s="13" t="str">
        <f t="shared" si="1"/>
        <v>POOR</v>
      </c>
    </row>
    <row r="81" spans="1:22">
      <c r="A81" s="19">
        <v>368</v>
      </c>
      <c r="B81" s="19" t="s">
        <v>1687</v>
      </c>
      <c r="C81" s="19" t="s">
        <v>40</v>
      </c>
      <c r="D81" s="19" t="s">
        <v>1822</v>
      </c>
      <c r="E81" s="19" t="s">
        <v>1513</v>
      </c>
      <c r="F81" s="19" t="s">
        <v>1827</v>
      </c>
      <c r="G81" s="19" t="s">
        <v>1826</v>
      </c>
      <c r="H81" s="19">
        <v>2.12</v>
      </c>
      <c r="I81" s="23">
        <v>218.94239631336404</v>
      </c>
      <c r="J81" s="22">
        <v>2.1631420454545456</v>
      </c>
      <c r="K81" s="22">
        <v>2.1631420454545456</v>
      </c>
      <c r="L81" s="19">
        <v>34.0800956</v>
      </c>
      <c r="M81" s="19">
        <v>-118.4233689</v>
      </c>
      <c r="N81" s="19">
        <v>34.089802200000001</v>
      </c>
      <c r="O81" s="19">
        <v>-118.3933067</v>
      </c>
      <c r="P81" s="22">
        <v>4.3142045454545475E-2</v>
      </c>
      <c r="Q81" s="21">
        <v>2.0350021440823336</v>
      </c>
      <c r="R81" s="20">
        <v>41583</v>
      </c>
      <c r="S81" s="19">
        <v>2</v>
      </c>
      <c r="T81" s="19">
        <v>1</v>
      </c>
      <c r="U81" s="19"/>
      <c r="V81" s="13" t="str">
        <f t="shared" si="1"/>
        <v>POOR</v>
      </c>
    </row>
    <row r="82" spans="1:22">
      <c r="A82" s="19">
        <v>366</v>
      </c>
      <c r="B82" s="19" t="s">
        <v>1814</v>
      </c>
      <c r="C82" s="19" t="s">
        <v>40</v>
      </c>
      <c r="D82" s="19" t="s">
        <v>1822</v>
      </c>
      <c r="E82" s="19" t="s">
        <v>1802</v>
      </c>
      <c r="F82" s="19" t="s">
        <v>1824</v>
      </c>
      <c r="G82" s="19" t="s">
        <v>1803</v>
      </c>
      <c r="H82" s="19">
        <v>0.86</v>
      </c>
      <c r="I82" s="23">
        <v>229.11363636363637</v>
      </c>
      <c r="J82" s="22">
        <v>0.87999999999999989</v>
      </c>
      <c r="K82" s="22">
        <v>0.87999999999999989</v>
      </c>
      <c r="L82" s="19">
        <v>34.071991099999998</v>
      </c>
      <c r="M82" s="19">
        <v>-118.3989778</v>
      </c>
      <c r="N82" s="19">
        <v>34.072088899999997</v>
      </c>
      <c r="O82" s="19">
        <v>-118.3838578</v>
      </c>
      <c r="P82" s="22">
        <v>1.9999999999999907E-2</v>
      </c>
      <c r="Q82" s="21">
        <v>2.3255813953488262</v>
      </c>
      <c r="R82" s="20">
        <v>41583</v>
      </c>
      <c r="S82" s="19">
        <v>2</v>
      </c>
      <c r="T82" s="19">
        <v>1</v>
      </c>
      <c r="U82" s="19"/>
      <c r="V82" s="13" t="str">
        <f t="shared" si="1"/>
        <v>POOR</v>
      </c>
    </row>
    <row r="83" spans="1:22">
      <c r="A83" s="19">
        <v>367</v>
      </c>
      <c r="B83" s="19" t="s">
        <v>1814</v>
      </c>
      <c r="C83" s="19" t="s">
        <v>40</v>
      </c>
      <c r="D83" s="19" t="s">
        <v>1822</v>
      </c>
      <c r="E83" s="19" t="s">
        <v>1825</v>
      </c>
      <c r="F83" s="19" t="s">
        <v>996</v>
      </c>
      <c r="G83" s="19" t="s">
        <v>1824</v>
      </c>
      <c r="H83" s="19">
        <v>0.71</v>
      </c>
      <c r="I83" s="23">
        <v>306.92948717948718</v>
      </c>
      <c r="J83" s="22">
        <v>0.77625568181818183</v>
      </c>
      <c r="K83" s="22">
        <v>0.77625568181818183</v>
      </c>
      <c r="L83" s="19">
        <v>34.067028899999997</v>
      </c>
      <c r="M83" s="19">
        <v>-118.4094667</v>
      </c>
      <c r="N83" s="19">
        <v>34.07206</v>
      </c>
      <c r="O83" s="19">
        <v>-118.3981244</v>
      </c>
      <c r="P83" s="22">
        <v>6.6255681818181866E-2</v>
      </c>
      <c r="Q83" s="21">
        <v>9.3317861715749117</v>
      </c>
      <c r="R83" s="20">
        <v>41583</v>
      </c>
      <c r="S83" s="19">
        <v>2</v>
      </c>
      <c r="T83" s="19">
        <v>1</v>
      </c>
      <c r="U83" s="19"/>
      <c r="V83" s="13" t="str">
        <f t="shared" si="1"/>
        <v>POOR</v>
      </c>
    </row>
    <row r="84" spans="1:22">
      <c r="A84" s="19">
        <v>365</v>
      </c>
      <c r="B84" s="19" t="s">
        <v>1823</v>
      </c>
      <c r="C84" s="19" t="s">
        <v>40</v>
      </c>
      <c r="D84" s="19" t="s">
        <v>1822</v>
      </c>
      <c r="E84" s="19" t="s">
        <v>1123</v>
      </c>
      <c r="F84" s="19" t="s">
        <v>1383</v>
      </c>
      <c r="G84" s="19" t="s">
        <v>1806</v>
      </c>
      <c r="H84" s="19">
        <v>0.34</v>
      </c>
      <c r="I84" s="23">
        <v>403.08571428571429</v>
      </c>
      <c r="J84" s="22">
        <v>0.34482954545454547</v>
      </c>
      <c r="K84" s="22">
        <v>0.34482954545454547</v>
      </c>
      <c r="L84" s="19">
        <v>34.077255600000001</v>
      </c>
      <c r="M84" s="19">
        <v>-118.3955733</v>
      </c>
      <c r="N84" s="19">
        <v>34.077115599999999</v>
      </c>
      <c r="O84" s="19">
        <v>-118.3898133</v>
      </c>
      <c r="P84" s="22">
        <v>4.8295454545454475E-3</v>
      </c>
      <c r="Q84" s="21">
        <v>1.4204545454545434</v>
      </c>
      <c r="R84" s="20">
        <v>41583</v>
      </c>
      <c r="S84" s="19">
        <v>2</v>
      </c>
      <c r="T84" s="19">
        <v>1</v>
      </c>
      <c r="U84" s="19"/>
      <c r="V84" s="13" t="str">
        <f t="shared" si="1"/>
        <v>POOR</v>
      </c>
    </row>
    <row r="85" spans="1:22">
      <c r="A85" s="19">
        <v>417</v>
      </c>
      <c r="B85" s="19" t="s">
        <v>1798</v>
      </c>
      <c r="C85" s="19" t="s">
        <v>40</v>
      </c>
      <c r="D85" s="19" t="s">
        <v>1418</v>
      </c>
      <c r="E85" s="19" t="s">
        <v>103</v>
      </c>
      <c r="F85" s="19" t="s">
        <v>1413</v>
      </c>
      <c r="G85" s="19" t="s">
        <v>1821</v>
      </c>
      <c r="H85" s="19">
        <v>1.54</v>
      </c>
      <c r="I85" s="23">
        <v>229.57089552238807</v>
      </c>
      <c r="J85" s="22">
        <v>1.3399999999999999</v>
      </c>
      <c r="K85" s="22">
        <v>1.3399999999999999</v>
      </c>
      <c r="L85" s="19">
        <v>33.980986700000003</v>
      </c>
      <c r="M85" s="19">
        <v>-118.39464890000001</v>
      </c>
      <c r="N85" s="19">
        <v>33.998508899999997</v>
      </c>
      <c r="O85" s="19">
        <v>-118.3990311</v>
      </c>
      <c r="P85" s="22">
        <v>0.20000000000000018</v>
      </c>
      <c r="Q85" s="21">
        <v>12.987012987012998</v>
      </c>
      <c r="R85" s="20">
        <v>41583</v>
      </c>
      <c r="S85" s="19">
        <v>3</v>
      </c>
      <c r="T85" s="19">
        <v>1</v>
      </c>
      <c r="U85" s="19"/>
      <c r="V85" s="13" t="str">
        <f t="shared" si="1"/>
        <v>POOR</v>
      </c>
    </row>
    <row r="86" spans="1:22">
      <c r="A86" s="19">
        <v>418</v>
      </c>
      <c r="B86" s="19" t="s">
        <v>1798</v>
      </c>
      <c r="C86" s="19" t="s">
        <v>40</v>
      </c>
      <c r="D86" s="19" t="s">
        <v>1418</v>
      </c>
      <c r="E86" s="19" t="s">
        <v>103</v>
      </c>
      <c r="F86" s="19" t="s">
        <v>1808</v>
      </c>
      <c r="G86" s="19" t="s">
        <v>1467</v>
      </c>
      <c r="H86" s="19">
        <v>1.05</v>
      </c>
      <c r="I86" s="23">
        <v>266</v>
      </c>
      <c r="J86" s="22">
        <v>1.0899999999999999</v>
      </c>
      <c r="K86" s="22">
        <v>1.0899999999999999</v>
      </c>
      <c r="L86" s="19">
        <v>34.001617799999998</v>
      </c>
      <c r="M86" s="19">
        <v>-118.40440890000001</v>
      </c>
      <c r="N86" s="19">
        <v>34.012746700000001</v>
      </c>
      <c r="O86" s="19">
        <v>-118.4169867</v>
      </c>
      <c r="P86" s="22">
        <v>3.9999999999999813E-2</v>
      </c>
      <c r="Q86" s="21">
        <v>3.809523809523792</v>
      </c>
      <c r="R86" s="20">
        <v>41583</v>
      </c>
      <c r="S86" s="19">
        <v>2</v>
      </c>
      <c r="T86" s="19">
        <v>1</v>
      </c>
      <c r="U86" s="19"/>
      <c r="V86" s="13" t="str">
        <f t="shared" si="1"/>
        <v>POOR</v>
      </c>
    </row>
    <row r="87" spans="1:22">
      <c r="A87" s="19">
        <v>694</v>
      </c>
      <c r="B87" s="19" t="s">
        <v>1798</v>
      </c>
      <c r="C87" s="19" t="s">
        <v>40</v>
      </c>
      <c r="D87" s="19" t="s">
        <v>934</v>
      </c>
      <c r="E87" s="19" t="s">
        <v>103</v>
      </c>
      <c r="F87" s="19" t="s">
        <v>1817</v>
      </c>
      <c r="G87" s="19" t="s">
        <v>1065</v>
      </c>
      <c r="H87" s="19">
        <v>0.2</v>
      </c>
      <c r="I87" s="23">
        <v>197.52439024390245</v>
      </c>
      <c r="J87" s="22">
        <v>0.41000000000000003</v>
      </c>
      <c r="K87" s="22">
        <v>0.41000000000000003</v>
      </c>
      <c r="L87" s="19">
        <v>33.945517799999998</v>
      </c>
      <c r="M87" s="19">
        <v>-118.3961067</v>
      </c>
      <c r="N87" s="19">
        <v>33.951291099999999</v>
      </c>
      <c r="O87" s="19">
        <v>-118.3960889</v>
      </c>
      <c r="P87" s="22">
        <v>0.21000000000000002</v>
      </c>
      <c r="Q87" s="21">
        <v>105</v>
      </c>
      <c r="R87" s="20">
        <v>41583</v>
      </c>
      <c r="S87" s="19">
        <v>4</v>
      </c>
      <c r="T87" s="19">
        <v>1</v>
      </c>
      <c r="U87" s="19"/>
      <c r="V87" s="13" t="str">
        <f t="shared" si="1"/>
        <v>POOR</v>
      </c>
    </row>
    <row r="88" spans="1:22">
      <c r="A88" s="19">
        <v>695</v>
      </c>
      <c r="B88" s="19" t="s">
        <v>1798</v>
      </c>
      <c r="C88" s="19" t="s">
        <v>40</v>
      </c>
      <c r="D88" s="19" t="s">
        <v>934</v>
      </c>
      <c r="E88" s="19" t="s">
        <v>103</v>
      </c>
      <c r="F88" s="19" t="s">
        <v>962</v>
      </c>
      <c r="G88" s="19" t="s">
        <v>1413</v>
      </c>
      <c r="H88" s="19">
        <v>2.0099999999999998</v>
      </c>
      <c r="I88" s="23">
        <v>215.71359223300971</v>
      </c>
      <c r="J88" s="22">
        <v>2.0600000000000005</v>
      </c>
      <c r="K88" s="22">
        <v>2.0600000000000005</v>
      </c>
      <c r="L88" s="19">
        <v>33.951431100000001</v>
      </c>
      <c r="M88" s="19">
        <v>-118.3960889</v>
      </c>
      <c r="N88" s="19">
        <v>33.980842199999998</v>
      </c>
      <c r="O88" s="19">
        <v>-118.3946133</v>
      </c>
      <c r="P88" s="22">
        <v>5.0000000000000711E-2</v>
      </c>
      <c r="Q88" s="21">
        <v>2.4875621890547617</v>
      </c>
      <c r="R88" s="20">
        <v>41583</v>
      </c>
      <c r="S88" s="19" t="s">
        <v>796</v>
      </c>
      <c r="T88" s="19">
        <v>1</v>
      </c>
      <c r="U88" s="19"/>
      <c r="V88" s="13" t="str">
        <f t="shared" si="1"/>
        <v>POOR</v>
      </c>
    </row>
    <row r="89" spans="1:22">
      <c r="A89" s="19">
        <v>619</v>
      </c>
      <c r="B89" s="19" t="s">
        <v>1820</v>
      </c>
      <c r="C89" s="19" t="s">
        <v>40</v>
      </c>
      <c r="D89" s="19" t="s">
        <v>934</v>
      </c>
      <c r="E89" s="19" t="s">
        <v>1255</v>
      </c>
      <c r="F89" s="19" t="s">
        <v>1819</v>
      </c>
      <c r="G89" s="19" t="s">
        <v>103</v>
      </c>
      <c r="H89" s="19">
        <v>2.31</v>
      </c>
      <c r="I89" s="23">
        <v>222.31333333333333</v>
      </c>
      <c r="J89" s="22">
        <v>2.25</v>
      </c>
      <c r="K89" s="22">
        <v>2.25</v>
      </c>
      <c r="L89" s="19">
        <v>33.930677799999998</v>
      </c>
      <c r="M89" s="19">
        <v>-118.4349689</v>
      </c>
      <c r="N89" s="19">
        <v>33.9308622</v>
      </c>
      <c r="O89" s="19">
        <v>-118.39623109999999</v>
      </c>
      <c r="P89" s="22">
        <v>6.0000000000000053E-2</v>
      </c>
      <c r="Q89" s="21">
        <v>2.5974025974025996</v>
      </c>
      <c r="R89" s="20">
        <v>41583</v>
      </c>
      <c r="S89" s="19" t="s">
        <v>702</v>
      </c>
      <c r="T89" s="19">
        <v>1</v>
      </c>
      <c r="U89" s="19"/>
      <c r="V89" s="13" t="str">
        <f t="shared" si="1"/>
        <v>POOR</v>
      </c>
    </row>
    <row r="90" spans="1:22">
      <c r="A90" s="19">
        <v>693</v>
      </c>
      <c r="B90" s="19" t="s">
        <v>1798</v>
      </c>
      <c r="C90" s="19" t="s">
        <v>40</v>
      </c>
      <c r="D90" s="19" t="s">
        <v>934</v>
      </c>
      <c r="E90" s="19" t="s">
        <v>103</v>
      </c>
      <c r="F90" s="19" t="s">
        <v>1818</v>
      </c>
      <c r="G90" s="19" t="s">
        <v>1817</v>
      </c>
      <c r="H90" s="19">
        <v>1</v>
      </c>
      <c r="I90" s="23">
        <v>243.84653465346534</v>
      </c>
      <c r="J90" s="22">
        <v>1.01</v>
      </c>
      <c r="K90" s="22">
        <v>1.01</v>
      </c>
      <c r="L90" s="19">
        <v>33.931104400000002</v>
      </c>
      <c r="M90" s="19">
        <v>-118.3956711</v>
      </c>
      <c r="N90" s="19">
        <v>33.945362199999998</v>
      </c>
      <c r="O90" s="19">
        <v>-118.3961067</v>
      </c>
      <c r="P90" s="22">
        <v>1.0000000000000009E-2</v>
      </c>
      <c r="Q90" s="21">
        <v>1.0000000000000009</v>
      </c>
      <c r="R90" s="20">
        <v>41583</v>
      </c>
      <c r="S90" s="19" t="s">
        <v>1816</v>
      </c>
      <c r="T90" s="19">
        <v>1</v>
      </c>
      <c r="U90" s="19" t="s">
        <v>987</v>
      </c>
      <c r="V90" s="13" t="str">
        <f t="shared" si="1"/>
        <v>POOR</v>
      </c>
    </row>
    <row r="91" spans="1:22">
      <c r="A91" s="19">
        <v>701</v>
      </c>
      <c r="B91" s="19" t="s">
        <v>1798</v>
      </c>
      <c r="C91" s="19" t="s">
        <v>40</v>
      </c>
      <c r="D91" s="19" t="s">
        <v>934</v>
      </c>
      <c r="E91" s="19" t="s">
        <v>103</v>
      </c>
      <c r="F91" s="19" t="s">
        <v>1113</v>
      </c>
      <c r="G91" s="19" t="s">
        <v>1815</v>
      </c>
      <c r="H91" s="19">
        <v>1.03</v>
      </c>
      <c r="I91" s="23">
        <v>249.08482142857142</v>
      </c>
      <c r="J91" s="22">
        <v>1.1199999999999999</v>
      </c>
      <c r="K91" s="22">
        <v>1.1199999999999999</v>
      </c>
      <c r="L91" s="19">
        <v>34.040277799999998</v>
      </c>
      <c r="M91" s="19">
        <v>-118.4378578</v>
      </c>
      <c r="N91" s="19">
        <v>34.053297800000003</v>
      </c>
      <c r="O91" s="19">
        <v>-118.4491111</v>
      </c>
      <c r="P91" s="22">
        <v>8.9999999999999858E-2</v>
      </c>
      <c r="Q91" s="21">
        <v>8.7378640776698902</v>
      </c>
      <c r="R91" s="20">
        <v>41583</v>
      </c>
      <c r="S91" s="19">
        <v>2</v>
      </c>
      <c r="T91" s="19">
        <v>1</v>
      </c>
      <c r="U91" s="19"/>
      <c r="V91" s="13" t="str">
        <f t="shared" si="1"/>
        <v>POOR</v>
      </c>
    </row>
    <row r="92" spans="1:22">
      <c r="A92" s="19">
        <v>698</v>
      </c>
      <c r="B92" s="19" t="s">
        <v>1798</v>
      </c>
      <c r="C92" s="19" t="s">
        <v>40</v>
      </c>
      <c r="D92" s="19" t="s">
        <v>934</v>
      </c>
      <c r="E92" s="19" t="s">
        <v>103</v>
      </c>
      <c r="F92" s="19" t="s">
        <v>1467</v>
      </c>
      <c r="G92" s="19" t="s">
        <v>1470</v>
      </c>
      <c r="H92" s="19">
        <v>1.19</v>
      </c>
      <c r="I92" s="23">
        <v>256.07438016528926</v>
      </c>
      <c r="J92" s="22">
        <v>1.2100000000000002</v>
      </c>
      <c r="K92" s="22">
        <v>1.2100000000000002</v>
      </c>
      <c r="L92" s="19">
        <v>34.012862200000001</v>
      </c>
      <c r="M92" s="19">
        <v>-118.4170756</v>
      </c>
      <c r="N92" s="19">
        <v>34.027364400000003</v>
      </c>
      <c r="O92" s="19">
        <v>-118.4285422</v>
      </c>
      <c r="P92" s="22">
        <v>2.000000000000024E-2</v>
      </c>
      <c r="Q92" s="21">
        <v>1.6806722689075835</v>
      </c>
      <c r="R92" s="20">
        <v>41583</v>
      </c>
      <c r="S92" s="19">
        <v>2</v>
      </c>
      <c r="T92" s="19">
        <v>1</v>
      </c>
      <c r="U92" s="19"/>
      <c r="V92" s="13" t="str">
        <f t="shared" si="1"/>
        <v>POOR</v>
      </c>
    </row>
    <row r="93" spans="1:22">
      <c r="A93" s="19">
        <v>552</v>
      </c>
      <c r="B93" s="19" t="s">
        <v>1814</v>
      </c>
      <c r="C93" s="19" t="s">
        <v>40</v>
      </c>
      <c r="D93" s="19" t="s">
        <v>934</v>
      </c>
      <c r="E93" s="19" t="s">
        <v>1802</v>
      </c>
      <c r="F93" s="19" t="s">
        <v>1803</v>
      </c>
      <c r="G93" s="19" t="s">
        <v>1813</v>
      </c>
      <c r="H93" s="19">
        <v>0.43</v>
      </c>
      <c r="I93" s="23">
        <v>266.55102040816325</v>
      </c>
      <c r="J93" s="22">
        <v>0.48032765151515139</v>
      </c>
      <c r="K93" s="22">
        <v>0.48032765151515139</v>
      </c>
      <c r="L93" s="19">
        <v>34.072091100000002</v>
      </c>
      <c r="M93" s="19">
        <v>-118.38368</v>
      </c>
      <c r="N93" s="19">
        <v>34.070544400000003</v>
      </c>
      <c r="O93" s="19">
        <v>-118.37610669999999</v>
      </c>
      <c r="P93" s="22">
        <v>5.0327651515151395E-2</v>
      </c>
      <c r="Q93" s="21">
        <v>11.704105003523582</v>
      </c>
      <c r="R93" s="20">
        <v>41583</v>
      </c>
      <c r="S93" s="19">
        <v>3</v>
      </c>
      <c r="T93" s="19">
        <v>1</v>
      </c>
      <c r="U93" s="19"/>
      <c r="V93" s="13" t="str">
        <f t="shared" si="1"/>
        <v>POOR</v>
      </c>
    </row>
    <row r="94" spans="1:22">
      <c r="A94" s="19">
        <v>618</v>
      </c>
      <c r="B94" s="19" t="s">
        <v>1812</v>
      </c>
      <c r="C94" s="19" t="s">
        <v>40</v>
      </c>
      <c r="D94" s="19" t="s">
        <v>934</v>
      </c>
      <c r="E94" s="19" t="s">
        <v>1255</v>
      </c>
      <c r="F94" s="19" t="s">
        <v>1811</v>
      </c>
      <c r="G94" s="19" t="s">
        <v>1810</v>
      </c>
      <c r="H94" s="19">
        <v>1.5</v>
      </c>
      <c r="I94" s="23">
        <v>271.31</v>
      </c>
      <c r="J94" s="22">
        <v>1.4990037878787881</v>
      </c>
      <c r="K94" s="22">
        <v>1.4990037878787881</v>
      </c>
      <c r="L94" s="19">
        <v>33.930851099999998</v>
      </c>
      <c r="M94" s="19">
        <v>-118.39605330000001</v>
      </c>
      <c r="N94" s="19">
        <v>33.930762199999997</v>
      </c>
      <c r="O94" s="19">
        <v>-118.3701956</v>
      </c>
      <c r="P94" s="22">
        <v>9.9621212121192571E-4</v>
      </c>
      <c r="Q94" s="21">
        <v>6.641414141412838E-2</v>
      </c>
      <c r="R94" s="20">
        <v>41583</v>
      </c>
      <c r="S94" s="19">
        <v>3</v>
      </c>
      <c r="T94" s="19">
        <v>1</v>
      </c>
      <c r="U94" s="19"/>
      <c r="V94" s="13" t="str">
        <f t="shared" si="1"/>
        <v>POOR</v>
      </c>
    </row>
    <row r="95" spans="1:22">
      <c r="A95" s="19">
        <v>697</v>
      </c>
      <c r="B95" s="19" t="s">
        <v>1798</v>
      </c>
      <c r="C95" s="19" t="s">
        <v>40</v>
      </c>
      <c r="D95" s="19" t="s">
        <v>934</v>
      </c>
      <c r="E95" s="19" t="s">
        <v>103</v>
      </c>
      <c r="F95" s="19" t="s">
        <v>1809</v>
      </c>
      <c r="G95" s="19" t="s">
        <v>1808</v>
      </c>
      <c r="H95" s="19">
        <v>0.23</v>
      </c>
      <c r="I95" s="23">
        <v>275.65517241379308</v>
      </c>
      <c r="J95" s="22">
        <v>0.29000000000000004</v>
      </c>
      <c r="K95" s="22">
        <v>0.29000000000000004</v>
      </c>
      <c r="L95" s="19">
        <v>33.999271100000001</v>
      </c>
      <c r="M95" s="19">
        <v>-118.40024889999999</v>
      </c>
      <c r="N95" s="19">
        <v>34.001539999999999</v>
      </c>
      <c r="O95" s="19">
        <v>-118.40427560000001</v>
      </c>
      <c r="P95" s="22">
        <v>6.0000000000000026E-2</v>
      </c>
      <c r="Q95" s="21">
        <v>26.08695652173914</v>
      </c>
      <c r="R95" s="20">
        <v>41583</v>
      </c>
      <c r="S95" s="19">
        <v>2</v>
      </c>
      <c r="T95" s="19">
        <v>1</v>
      </c>
      <c r="U95" s="19"/>
      <c r="V95" s="13" t="str">
        <f t="shared" si="1"/>
        <v>POOR</v>
      </c>
    </row>
    <row r="96" spans="1:22">
      <c r="A96" s="19">
        <v>699</v>
      </c>
      <c r="B96" s="19" t="s">
        <v>1798</v>
      </c>
      <c r="C96" s="19" t="s">
        <v>40</v>
      </c>
      <c r="D96" s="19" t="s">
        <v>934</v>
      </c>
      <c r="E96" s="19" t="s">
        <v>103</v>
      </c>
      <c r="F96" s="19" t="s">
        <v>1470</v>
      </c>
      <c r="G96" s="19" t="s">
        <v>1335</v>
      </c>
      <c r="H96" s="19">
        <v>0.45</v>
      </c>
      <c r="I96" s="23">
        <v>277.19696969696969</v>
      </c>
      <c r="J96" s="22">
        <v>0.33000000000000024</v>
      </c>
      <c r="K96" s="22">
        <v>0.33000000000000024</v>
      </c>
      <c r="L96" s="19">
        <v>34.0274778</v>
      </c>
      <c r="M96" s="19">
        <v>-118.42864</v>
      </c>
      <c r="N96" s="19">
        <v>34.031477799999998</v>
      </c>
      <c r="O96" s="19">
        <v>-118.4312089</v>
      </c>
      <c r="P96" s="22">
        <v>0.11999999999999977</v>
      </c>
      <c r="Q96" s="21">
        <v>26.666666666666615</v>
      </c>
      <c r="R96" s="20">
        <v>41583</v>
      </c>
      <c r="S96" s="19">
        <v>2</v>
      </c>
      <c r="T96" s="19">
        <v>1</v>
      </c>
      <c r="U96" s="19"/>
      <c r="V96" s="13" t="str">
        <f t="shared" si="1"/>
        <v>POOR</v>
      </c>
    </row>
    <row r="97" spans="1:22">
      <c r="A97" s="19">
        <v>580</v>
      </c>
      <c r="B97" s="19" t="s">
        <v>1807</v>
      </c>
      <c r="C97" s="19" t="s">
        <v>40</v>
      </c>
      <c r="D97" s="19" t="s">
        <v>934</v>
      </c>
      <c r="E97" s="19" t="s">
        <v>1806</v>
      </c>
      <c r="F97" s="19" t="s">
        <v>1805</v>
      </c>
      <c r="G97" s="19" t="s">
        <v>1801</v>
      </c>
      <c r="H97" s="19">
        <v>0.28999999999999998</v>
      </c>
      <c r="I97" s="23">
        <v>280.63235294117646</v>
      </c>
      <c r="J97" s="22">
        <v>0.33585227272727269</v>
      </c>
      <c r="K97" s="22">
        <v>0.33585227272727269</v>
      </c>
      <c r="L97" s="19">
        <v>34.0723822</v>
      </c>
      <c r="M97" s="19">
        <v>-118.3892889</v>
      </c>
      <c r="N97" s="19">
        <v>34.077086700000002</v>
      </c>
      <c r="O97" s="19">
        <v>-118.3896889</v>
      </c>
      <c r="P97" s="22">
        <v>4.5852272727272714E-2</v>
      </c>
      <c r="Q97" s="21">
        <v>15.811128526645765</v>
      </c>
      <c r="R97" s="20">
        <v>41583</v>
      </c>
      <c r="S97" s="19">
        <v>1</v>
      </c>
      <c r="T97" s="19">
        <v>1</v>
      </c>
      <c r="U97" s="19"/>
      <c r="V97" s="13" t="str">
        <f t="shared" si="1"/>
        <v>POOR</v>
      </c>
    </row>
    <row r="98" spans="1:22">
      <c r="A98" s="19">
        <v>544</v>
      </c>
      <c r="B98" s="19" t="s">
        <v>1800</v>
      </c>
      <c r="C98" s="19" t="s">
        <v>40</v>
      </c>
      <c r="D98" s="19" t="s">
        <v>934</v>
      </c>
      <c r="E98" s="19" t="s">
        <v>1793</v>
      </c>
      <c r="F98" s="19" t="s">
        <v>1799</v>
      </c>
      <c r="G98" s="19" t="s">
        <v>996</v>
      </c>
      <c r="H98" s="19">
        <v>0.7</v>
      </c>
      <c r="I98" s="23">
        <v>281.15068493150687</v>
      </c>
      <c r="J98" s="22">
        <v>0.72331628787878788</v>
      </c>
      <c r="K98" s="22">
        <v>0.72331628787878788</v>
      </c>
      <c r="L98" s="19">
        <v>34.057453299999999</v>
      </c>
      <c r="M98" s="19">
        <v>-118.42399109999999</v>
      </c>
      <c r="N98" s="19">
        <v>34.0669222</v>
      </c>
      <c r="O98" s="19">
        <v>-118.42862220000001</v>
      </c>
      <c r="P98" s="22">
        <v>2.3316287878787922E-2</v>
      </c>
      <c r="Q98" s="21">
        <v>3.3308982683982746</v>
      </c>
      <c r="R98" s="20">
        <v>41583</v>
      </c>
      <c r="S98" s="19">
        <v>2</v>
      </c>
      <c r="T98" s="19">
        <v>1</v>
      </c>
      <c r="U98" s="19"/>
      <c r="V98" s="13" t="str">
        <f t="shared" si="1"/>
        <v>POOR</v>
      </c>
    </row>
    <row r="99" spans="1:22">
      <c r="A99" s="19">
        <v>682</v>
      </c>
      <c r="B99" s="19" t="s">
        <v>1804</v>
      </c>
      <c r="C99" s="19" t="s">
        <v>40</v>
      </c>
      <c r="D99" s="19" t="s">
        <v>934</v>
      </c>
      <c r="E99" s="19" t="s">
        <v>1803</v>
      </c>
      <c r="F99" s="19" t="s">
        <v>1802</v>
      </c>
      <c r="G99" s="19" t="s">
        <v>1801</v>
      </c>
      <c r="H99" s="19">
        <v>0.28999999999999998</v>
      </c>
      <c r="I99" s="23">
        <v>290.1142857142857</v>
      </c>
      <c r="J99" s="22">
        <v>0.34666098484848484</v>
      </c>
      <c r="K99" s="22">
        <v>0.34666098484848484</v>
      </c>
      <c r="L99" s="19">
        <v>34.072175600000001</v>
      </c>
      <c r="M99" s="19">
        <v>-118.3837333</v>
      </c>
      <c r="N99" s="19">
        <v>34.077091099999997</v>
      </c>
      <c r="O99" s="19">
        <v>-118.3837067</v>
      </c>
      <c r="P99" s="22">
        <v>5.6660984848484863E-2</v>
      </c>
      <c r="Q99" s="21">
        <v>19.538270637408576</v>
      </c>
      <c r="R99" s="20">
        <v>41583</v>
      </c>
      <c r="S99" s="19">
        <v>1</v>
      </c>
      <c r="T99" s="19">
        <v>1</v>
      </c>
      <c r="U99" s="19"/>
      <c r="V99" s="13" t="str">
        <f t="shared" si="1"/>
        <v>POOR</v>
      </c>
    </row>
    <row r="100" spans="1:22">
      <c r="A100" s="19">
        <v>543</v>
      </c>
      <c r="B100" s="19" t="s">
        <v>1800</v>
      </c>
      <c r="C100" s="19" t="s">
        <v>40</v>
      </c>
      <c r="D100" s="19" t="s">
        <v>934</v>
      </c>
      <c r="E100" s="19" t="s">
        <v>1793</v>
      </c>
      <c r="F100" s="19" t="s">
        <v>1155</v>
      </c>
      <c r="G100" s="19" t="s">
        <v>1799</v>
      </c>
      <c r="H100" s="19">
        <v>0.87</v>
      </c>
      <c r="I100" s="23">
        <v>294.71111111111111</v>
      </c>
      <c r="J100" s="22">
        <v>0.9</v>
      </c>
      <c r="K100" s="22">
        <v>0.9</v>
      </c>
      <c r="L100" s="19">
        <v>34.046284399999998</v>
      </c>
      <c r="M100" s="19">
        <v>-118.4171111</v>
      </c>
      <c r="N100" s="19">
        <v>34.057328900000002</v>
      </c>
      <c r="O100" s="19">
        <v>-118.4239022</v>
      </c>
      <c r="P100" s="22">
        <v>3.0000000000000027E-2</v>
      </c>
      <c r="Q100" s="21">
        <v>3.4482758620689689</v>
      </c>
      <c r="R100" s="20">
        <v>41583</v>
      </c>
      <c r="S100" s="19">
        <v>2</v>
      </c>
      <c r="T100" s="19">
        <v>1</v>
      </c>
      <c r="U100" s="19"/>
      <c r="V100" s="13" t="str">
        <f t="shared" si="1"/>
        <v>POOR</v>
      </c>
    </row>
    <row r="101" spans="1:22">
      <c r="A101" s="19">
        <v>700</v>
      </c>
      <c r="B101" s="19" t="s">
        <v>1798</v>
      </c>
      <c r="C101" s="19" t="s">
        <v>40</v>
      </c>
      <c r="D101" s="19" t="s">
        <v>934</v>
      </c>
      <c r="E101" s="19" t="s">
        <v>103</v>
      </c>
      <c r="F101" s="19" t="s">
        <v>1335</v>
      </c>
      <c r="G101" s="19" t="s">
        <v>1113</v>
      </c>
      <c r="H101" s="19">
        <v>0.59</v>
      </c>
      <c r="I101" s="23">
        <v>308.16197183098592</v>
      </c>
      <c r="J101" s="22">
        <v>0.71000000000000052</v>
      </c>
      <c r="K101" s="22">
        <v>0.71000000000000052</v>
      </c>
      <c r="L101" s="19">
        <v>34.031595600000003</v>
      </c>
      <c r="M101" s="19">
        <v>-118.4313156</v>
      </c>
      <c r="N101" s="19">
        <v>34.040168899999998</v>
      </c>
      <c r="O101" s="19">
        <v>-118.43776889999999</v>
      </c>
      <c r="P101" s="22">
        <v>0.12000000000000055</v>
      </c>
      <c r="Q101" s="21">
        <v>20.338983050847553</v>
      </c>
      <c r="R101" s="20">
        <v>41583</v>
      </c>
      <c r="S101" s="19">
        <v>2</v>
      </c>
      <c r="T101" s="19">
        <v>1</v>
      </c>
      <c r="U101" s="19"/>
      <c r="V101" s="13" t="str">
        <f t="shared" si="1"/>
        <v>POOR</v>
      </c>
    </row>
    <row r="102" spans="1:22">
      <c r="A102" s="19">
        <v>607</v>
      </c>
      <c r="B102" s="19" t="s">
        <v>1797</v>
      </c>
      <c r="C102" s="19" t="s">
        <v>40</v>
      </c>
      <c r="D102" s="19" t="s">
        <v>934</v>
      </c>
      <c r="E102" s="19" t="s">
        <v>1692</v>
      </c>
      <c r="F102" s="19" t="s">
        <v>1693</v>
      </c>
      <c r="G102" s="19" t="s">
        <v>1513</v>
      </c>
      <c r="H102" s="19">
        <v>4.78</v>
      </c>
      <c r="I102" s="23">
        <v>318.43028322440085</v>
      </c>
      <c r="J102" s="22">
        <v>4.5811609848484842</v>
      </c>
      <c r="K102" s="22">
        <v>4.5811609848484842</v>
      </c>
      <c r="L102" s="19">
        <v>34.101568899999997</v>
      </c>
      <c r="M102" s="19">
        <v>-118.3654044</v>
      </c>
      <c r="N102" s="19">
        <v>34.098320000000001</v>
      </c>
      <c r="O102" s="19">
        <v>-118.2875111</v>
      </c>
      <c r="P102" s="22">
        <v>0.19883901515151603</v>
      </c>
      <c r="Q102" s="21">
        <v>4.1598120324584942</v>
      </c>
      <c r="R102" s="20">
        <v>41583</v>
      </c>
      <c r="S102" s="19">
        <v>2</v>
      </c>
      <c r="T102" s="19">
        <v>1</v>
      </c>
      <c r="U102" s="19"/>
      <c r="V102" s="13" t="str">
        <f t="shared" si="1"/>
        <v>POOR</v>
      </c>
    </row>
    <row r="103" spans="1:22">
      <c r="A103" s="19">
        <v>749</v>
      </c>
      <c r="B103" s="19" t="s">
        <v>1796</v>
      </c>
      <c r="C103" s="19" t="s">
        <v>40</v>
      </c>
      <c r="D103" s="19" t="s">
        <v>934</v>
      </c>
      <c r="E103" s="19" t="s">
        <v>1795</v>
      </c>
      <c r="F103" s="19" t="s">
        <v>1794</v>
      </c>
      <c r="G103" s="19" t="s">
        <v>996</v>
      </c>
      <c r="H103" s="19">
        <v>0.74</v>
      </c>
      <c r="I103" s="23">
        <v>321.08441558441558</v>
      </c>
      <c r="J103" s="22">
        <v>0.76628030303030303</v>
      </c>
      <c r="K103" s="22">
        <v>0.76628030303030303</v>
      </c>
      <c r="L103" s="19">
        <v>34.049717800000003</v>
      </c>
      <c r="M103" s="19">
        <v>-118.4367556</v>
      </c>
      <c r="N103" s="19">
        <v>34.058822200000002</v>
      </c>
      <c r="O103" s="19">
        <v>-118.4440444</v>
      </c>
      <c r="P103" s="22">
        <v>2.6280303030303043E-2</v>
      </c>
      <c r="Q103" s="21">
        <v>3.551392301392303</v>
      </c>
      <c r="R103" s="20">
        <v>41583</v>
      </c>
      <c r="S103" s="19">
        <v>2</v>
      </c>
      <c r="T103" s="19">
        <v>1</v>
      </c>
      <c r="U103" s="19"/>
      <c r="V103" s="13" t="str">
        <f t="shared" si="1"/>
        <v>POOR</v>
      </c>
    </row>
    <row r="104" spans="1:22">
      <c r="A104" s="19">
        <v>720</v>
      </c>
      <c r="B104" s="19" t="s">
        <v>1687</v>
      </c>
      <c r="C104" s="19" t="s">
        <v>40</v>
      </c>
      <c r="D104" s="19" t="s">
        <v>934</v>
      </c>
      <c r="E104" s="19" t="s">
        <v>1513</v>
      </c>
      <c r="F104" s="19" t="s">
        <v>1793</v>
      </c>
      <c r="G104" s="19" t="s">
        <v>1792</v>
      </c>
      <c r="H104" s="19">
        <v>0.88</v>
      </c>
      <c r="I104" s="23">
        <v>335.24418604651163</v>
      </c>
      <c r="J104" s="22">
        <v>0.86</v>
      </c>
      <c r="K104" s="22">
        <v>0.86</v>
      </c>
      <c r="L104" s="19">
        <v>34.082293300000003</v>
      </c>
      <c r="M104" s="19">
        <v>-118.4347733</v>
      </c>
      <c r="N104" s="19">
        <v>34.080157800000002</v>
      </c>
      <c r="O104" s="19">
        <v>-118.42353780000001</v>
      </c>
      <c r="P104" s="22">
        <v>2.0000000000000018E-2</v>
      </c>
      <c r="Q104" s="21">
        <v>2.2727272727272747</v>
      </c>
      <c r="R104" s="20">
        <v>41583</v>
      </c>
      <c r="S104" s="19">
        <v>2</v>
      </c>
      <c r="T104" s="19">
        <v>1</v>
      </c>
      <c r="U104" s="19"/>
      <c r="V104" s="13" t="str">
        <f t="shared" si="1"/>
        <v>POOR</v>
      </c>
    </row>
    <row r="105" spans="1:22">
      <c r="A105" s="19">
        <v>426</v>
      </c>
      <c r="B105" s="19" t="s">
        <v>1030</v>
      </c>
      <c r="C105" s="19" t="s">
        <v>40</v>
      </c>
      <c r="D105" s="19" t="s">
        <v>1790</v>
      </c>
      <c r="E105" s="19" t="s">
        <v>818</v>
      </c>
      <c r="F105" s="19" t="s">
        <v>1789</v>
      </c>
      <c r="G105" s="19" t="s">
        <v>1783</v>
      </c>
      <c r="H105" s="19">
        <v>1.57</v>
      </c>
      <c r="I105" s="23">
        <v>205.14779874213838</v>
      </c>
      <c r="J105" s="22">
        <v>1.581441287878788</v>
      </c>
      <c r="K105" s="22">
        <v>1.581441287878788</v>
      </c>
      <c r="L105" s="19">
        <v>33.865637800000002</v>
      </c>
      <c r="M105" s="19">
        <v>-118.3090756</v>
      </c>
      <c r="N105" s="19">
        <v>33.888506700000001</v>
      </c>
      <c r="O105" s="19">
        <v>-118.3090756</v>
      </c>
      <c r="P105" s="22">
        <v>1.1441287878787954E-2</v>
      </c>
      <c r="Q105" s="21">
        <v>0.7287444508782136</v>
      </c>
      <c r="R105" s="20">
        <v>41584</v>
      </c>
      <c r="S105" s="19">
        <v>2</v>
      </c>
      <c r="T105" s="19">
        <v>1</v>
      </c>
      <c r="U105" s="19"/>
      <c r="V105" s="13" t="str">
        <f t="shared" si="1"/>
        <v>POOR</v>
      </c>
    </row>
    <row r="106" spans="1:22">
      <c r="A106" s="19">
        <v>425</v>
      </c>
      <c r="B106" s="19" t="s">
        <v>1791</v>
      </c>
      <c r="C106" s="19" t="s">
        <v>40</v>
      </c>
      <c r="D106" s="19" t="s">
        <v>1790</v>
      </c>
      <c r="E106" s="19" t="s">
        <v>932</v>
      </c>
      <c r="F106" s="19" t="s">
        <v>1789</v>
      </c>
      <c r="G106" s="19" t="s">
        <v>1788</v>
      </c>
      <c r="H106" s="19">
        <v>3.5</v>
      </c>
      <c r="I106" s="23">
        <v>232.38416422287389</v>
      </c>
      <c r="J106" s="22">
        <v>3.4070852272727272</v>
      </c>
      <c r="K106" s="22">
        <v>3.4070852272727272</v>
      </c>
      <c r="L106" s="19">
        <v>33.867155599999997</v>
      </c>
      <c r="M106" s="19">
        <v>-118.2906133</v>
      </c>
      <c r="N106" s="19">
        <v>33.916282199999998</v>
      </c>
      <c r="O106" s="19">
        <v>-118.2915467</v>
      </c>
      <c r="P106" s="22">
        <v>9.2914772727272776E-2</v>
      </c>
      <c r="Q106" s="21">
        <v>2.6547077922077937</v>
      </c>
      <c r="R106" s="20">
        <v>41584</v>
      </c>
      <c r="S106" s="19" t="s">
        <v>702</v>
      </c>
      <c r="T106" s="19">
        <v>1</v>
      </c>
      <c r="U106" s="19"/>
      <c r="V106" s="13" t="str">
        <f t="shared" si="1"/>
        <v>POOR</v>
      </c>
    </row>
    <row r="107" spans="1:22">
      <c r="A107" s="19">
        <v>463</v>
      </c>
      <c r="B107" s="19" t="s">
        <v>1762</v>
      </c>
      <c r="C107" s="19" t="s">
        <v>40</v>
      </c>
      <c r="D107" s="19" t="s">
        <v>1787</v>
      </c>
      <c r="E107" s="19" t="s">
        <v>1761</v>
      </c>
      <c r="F107" s="19" t="s">
        <v>1786</v>
      </c>
      <c r="G107" s="19" t="s">
        <v>1765</v>
      </c>
      <c r="H107" s="19">
        <v>0.37</v>
      </c>
      <c r="I107" s="23">
        <v>207.90243902439025</v>
      </c>
      <c r="J107" s="22">
        <v>0.41000000000000003</v>
      </c>
      <c r="K107" s="22">
        <v>0.41000000000000003</v>
      </c>
      <c r="L107" s="19">
        <v>33.862586700000001</v>
      </c>
      <c r="M107" s="19">
        <v>-118.3923733</v>
      </c>
      <c r="N107" s="19">
        <v>33.865384400000003</v>
      </c>
      <c r="O107" s="19">
        <v>-118.38665779999999</v>
      </c>
      <c r="P107" s="22">
        <v>4.0000000000000036E-2</v>
      </c>
      <c r="Q107" s="21">
        <v>10.810810810810821</v>
      </c>
      <c r="R107" s="20">
        <v>41584</v>
      </c>
      <c r="S107" s="19" t="s">
        <v>972</v>
      </c>
      <c r="T107" s="19">
        <v>1</v>
      </c>
      <c r="U107" s="19"/>
      <c r="V107" s="13" t="str">
        <f t="shared" si="1"/>
        <v>POOR</v>
      </c>
    </row>
    <row r="108" spans="1:22">
      <c r="A108" s="19">
        <v>489</v>
      </c>
      <c r="B108" s="19" t="s">
        <v>1769</v>
      </c>
      <c r="C108" s="19" t="s">
        <v>40</v>
      </c>
      <c r="D108" s="19" t="s">
        <v>1784</v>
      </c>
      <c r="E108" s="19" t="s">
        <v>1771</v>
      </c>
      <c r="F108" s="19" t="s">
        <v>1766</v>
      </c>
      <c r="G108" s="19" t="s">
        <v>1781</v>
      </c>
      <c r="H108" s="19">
        <v>1</v>
      </c>
      <c r="I108" s="23">
        <v>212.06435643564356</v>
      </c>
      <c r="J108" s="22">
        <v>1.0070719696969697</v>
      </c>
      <c r="K108" s="22">
        <v>1.0070719696969697</v>
      </c>
      <c r="L108" s="19">
        <v>33.887273299999997</v>
      </c>
      <c r="M108" s="19">
        <v>-118.3613422</v>
      </c>
      <c r="N108" s="19">
        <v>33.887324399999997</v>
      </c>
      <c r="O108" s="19">
        <v>-118.3439911</v>
      </c>
      <c r="P108" s="22">
        <v>7.0719696969696599E-3</v>
      </c>
      <c r="Q108" s="21">
        <v>0.70719696969696599</v>
      </c>
      <c r="R108" s="20">
        <v>41584</v>
      </c>
      <c r="S108" s="19">
        <v>2</v>
      </c>
      <c r="T108" s="19">
        <v>1</v>
      </c>
      <c r="U108" s="19"/>
      <c r="V108" s="13" t="str">
        <f t="shared" si="1"/>
        <v>POOR</v>
      </c>
    </row>
    <row r="109" spans="1:22">
      <c r="A109" s="19">
        <v>490</v>
      </c>
      <c r="B109" s="19" t="s">
        <v>1785</v>
      </c>
      <c r="C109" s="19" t="s">
        <v>40</v>
      </c>
      <c r="D109" s="19" t="s">
        <v>1784</v>
      </c>
      <c r="E109" s="19" t="s">
        <v>1783</v>
      </c>
      <c r="F109" s="19" t="s">
        <v>1782</v>
      </c>
      <c r="G109" s="19" t="s">
        <v>1781</v>
      </c>
      <c r="H109" s="19">
        <v>0.7</v>
      </c>
      <c r="I109" s="23">
        <v>317.63380281690144</v>
      </c>
      <c r="J109" s="22">
        <v>0.7009450757575757</v>
      </c>
      <c r="K109" s="22">
        <v>0.7009450757575757</v>
      </c>
      <c r="L109" s="19">
        <v>33.8728622</v>
      </c>
      <c r="M109" s="19">
        <v>-118.35467559999999</v>
      </c>
      <c r="N109" s="19">
        <v>33.877248899999998</v>
      </c>
      <c r="O109" s="19">
        <v>-118.34384</v>
      </c>
      <c r="P109" s="22">
        <v>9.450757575757418E-4</v>
      </c>
      <c r="Q109" s="21">
        <v>0.13501082251082028</v>
      </c>
      <c r="R109" s="20">
        <v>41584</v>
      </c>
      <c r="S109" s="19">
        <v>2</v>
      </c>
      <c r="T109" s="19">
        <v>1</v>
      </c>
      <c r="U109" s="19"/>
      <c r="V109" s="13" t="str">
        <f t="shared" si="1"/>
        <v>POOR</v>
      </c>
    </row>
    <row r="110" spans="1:22">
      <c r="A110" s="19">
        <v>724</v>
      </c>
      <c r="B110" s="19" t="s">
        <v>1780</v>
      </c>
      <c r="C110" s="19" t="s">
        <v>40</v>
      </c>
      <c r="D110" s="19" t="s">
        <v>934</v>
      </c>
      <c r="E110" s="19" t="s">
        <v>1779</v>
      </c>
      <c r="F110" s="19" t="s">
        <v>818</v>
      </c>
      <c r="G110" s="19" t="s">
        <v>1778</v>
      </c>
      <c r="H110" s="19">
        <v>0.36</v>
      </c>
      <c r="I110" s="23">
        <v>234.52564102564102</v>
      </c>
      <c r="J110" s="22">
        <v>0.38999999999999985</v>
      </c>
      <c r="K110" s="22">
        <v>0.38999999999999985</v>
      </c>
      <c r="L110" s="19">
        <v>33.838042199999997</v>
      </c>
      <c r="M110" s="19">
        <v>-118.3092444</v>
      </c>
      <c r="N110" s="19">
        <v>33.841493300000003</v>
      </c>
      <c r="O110" s="19">
        <v>-118.30412440000001</v>
      </c>
      <c r="P110" s="22">
        <v>2.999999999999986E-2</v>
      </c>
      <c r="Q110" s="21">
        <v>8.3333333333332948</v>
      </c>
      <c r="R110" s="20">
        <v>41584</v>
      </c>
      <c r="S110" s="19">
        <v>2</v>
      </c>
      <c r="T110" s="19">
        <v>1</v>
      </c>
      <c r="U110" s="19"/>
      <c r="V110" s="13" t="str">
        <f t="shared" si="1"/>
        <v>POOR</v>
      </c>
    </row>
    <row r="111" spans="1:22">
      <c r="A111" s="19">
        <v>723</v>
      </c>
      <c r="B111" s="19" t="s">
        <v>1747</v>
      </c>
      <c r="C111" s="19" t="s">
        <v>40</v>
      </c>
      <c r="D111" s="19" t="s">
        <v>934</v>
      </c>
      <c r="E111" s="19" t="s">
        <v>1746</v>
      </c>
      <c r="F111" s="19" t="s">
        <v>1778</v>
      </c>
      <c r="G111" s="19" t="s">
        <v>1039</v>
      </c>
      <c r="H111" s="19">
        <v>0.25</v>
      </c>
      <c r="I111" s="23">
        <v>275.91071428571428</v>
      </c>
      <c r="J111" s="22">
        <v>0.27307765151515151</v>
      </c>
      <c r="K111" s="22">
        <v>0.27307765151515151</v>
      </c>
      <c r="L111" s="19">
        <v>33.841575599999999</v>
      </c>
      <c r="M111" s="19">
        <v>-118.3039733</v>
      </c>
      <c r="N111" s="19">
        <v>33.841900000000003</v>
      </c>
      <c r="O111" s="19">
        <v>-118.29935999999999</v>
      </c>
      <c r="P111" s="22">
        <v>2.3077651515151509E-2</v>
      </c>
      <c r="Q111" s="21">
        <v>9.2310606060606037</v>
      </c>
      <c r="R111" s="20">
        <v>41584</v>
      </c>
      <c r="S111" s="19">
        <v>2</v>
      </c>
      <c r="T111" s="19">
        <v>1</v>
      </c>
      <c r="U111" s="19"/>
      <c r="V111" s="13" t="str">
        <f t="shared" si="1"/>
        <v>POOR</v>
      </c>
    </row>
    <row r="112" spans="1:22">
      <c r="A112" s="19">
        <v>784</v>
      </c>
      <c r="B112" s="19" t="s">
        <v>1777</v>
      </c>
      <c r="C112" s="19" t="s">
        <v>40</v>
      </c>
      <c r="D112" s="19" t="s">
        <v>1772</v>
      </c>
      <c r="E112" s="19" t="s">
        <v>925</v>
      </c>
      <c r="F112" s="19" t="s">
        <v>1423</v>
      </c>
      <c r="G112" s="19" t="s">
        <v>1013</v>
      </c>
      <c r="H112" s="19">
        <v>0.85</v>
      </c>
      <c r="I112" s="23">
        <v>115.69642857142857</v>
      </c>
      <c r="J112" s="22">
        <v>0.84</v>
      </c>
      <c r="K112" s="22">
        <v>0.84</v>
      </c>
      <c r="L112" s="19">
        <v>33.900935599999997</v>
      </c>
      <c r="M112" s="19">
        <v>-118.4178489</v>
      </c>
      <c r="N112" s="19">
        <v>33.901875599999997</v>
      </c>
      <c r="O112" s="19">
        <v>-118.4036533</v>
      </c>
      <c r="P112" s="22">
        <v>1.0000000000000009E-2</v>
      </c>
      <c r="Q112" s="21">
        <v>1.176470588235295</v>
      </c>
      <c r="R112" s="20">
        <v>41584</v>
      </c>
      <c r="S112" s="19">
        <v>2</v>
      </c>
      <c r="T112" s="19">
        <v>1</v>
      </c>
      <c r="U112" s="19"/>
      <c r="V112" s="13" t="str">
        <f t="shared" si="1"/>
        <v>FAIR</v>
      </c>
    </row>
    <row r="113" spans="1:22">
      <c r="A113" s="19">
        <v>785</v>
      </c>
      <c r="B113" s="19" t="s">
        <v>1777</v>
      </c>
      <c r="C113" s="19" t="s">
        <v>40</v>
      </c>
      <c r="D113" s="19" t="s">
        <v>1772</v>
      </c>
      <c r="E113" s="19" t="s">
        <v>925</v>
      </c>
      <c r="F113" s="19" t="s">
        <v>1013</v>
      </c>
      <c r="G113" s="19" t="s">
        <v>103</v>
      </c>
      <c r="H113" s="19">
        <v>0.42</v>
      </c>
      <c r="I113" s="23">
        <v>131.89285714285714</v>
      </c>
      <c r="J113" s="22">
        <v>0.41862499999999997</v>
      </c>
      <c r="K113" s="22">
        <v>0.41862499999999997</v>
      </c>
      <c r="L113" s="19">
        <v>33.901875599999997</v>
      </c>
      <c r="M113" s="19">
        <v>-118.4034844</v>
      </c>
      <c r="N113" s="19">
        <v>33.901777799999998</v>
      </c>
      <c r="O113" s="19">
        <v>-118.39637329999999</v>
      </c>
      <c r="P113" s="22">
        <v>1.3750000000000151E-3</v>
      </c>
      <c r="Q113" s="21">
        <v>0.32738095238095599</v>
      </c>
      <c r="R113" s="20">
        <v>41584</v>
      </c>
      <c r="S113" s="19">
        <v>2</v>
      </c>
      <c r="T113" s="19">
        <v>1</v>
      </c>
      <c r="U113" s="19"/>
      <c r="V113" s="13" t="str">
        <f t="shared" si="1"/>
        <v>FAIR</v>
      </c>
    </row>
    <row r="114" spans="1:22">
      <c r="A114" s="19">
        <v>780</v>
      </c>
      <c r="B114" s="19" t="s">
        <v>1774</v>
      </c>
      <c r="C114" s="19" t="s">
        <v>40</v>
      </c>
      <c r="D114" s="19" t="s">
        <v>1772</v>
      </c>
      <c r="E114" s="19" t="s">
        <v>1423</v>
      </c>
      <c r="F114" s="19" t="s">
        <v>925</v>
      </c>
      <c r="G114" s="19" t="s">
        <v>1776</v>
      </c>
      <c r="H114" s="19">
        <v>0.37</v>
      </c>
      <c r="I114" s="23">
        <v>160.69736842105263</v>
      </c>
      <c r="J114" s="22">
        <v>0.37069886363636373</v>
      </c>
      <c r="K114" s="22">
        <v>0.37069886363636373</v>
      </c>
      <c r="L114" s="19">
        <v>33.901000000000003</v>
      </c>
      <c r="M114" s="19">
        <v>-118.41778669999999</v>
      </c>
      <c r="N114" s="19">
        <v>33.905813299999998</v>
      </c>
      <c r="O114" s="19">
        <v>-118.42049780000001</v>
      </c>
      <c r="P114" s="22">
        <v>6.988636363637335E-4</v>
      </c>
      <c r="Q114" s="21">
        <v>0.18888206388209014</v>
      </c>
      <c r="R114" s="20">
        <v>41584</v>
      </c>
      <c r="S114" s="19">
        <v>2</v>
      </c>
      <c r="T114" s="19">
        <v>1</v>
      </c>
      <c r="U114" s="19"/>
      <c r="V114" s="13" t="str">
        <f t="shared" si="1"/>
        <v>FAIR</v>
      </c>
    </row>
    <row r="115" spans="1:22">
      <c r="A115" s="19">
        <v>776</v>
      </c>
      <c r="B115" s="19" t="s">
        <v>1762</v>
      </c>
      <c r="C115" s="19" t="s">
        <v>40</v>
      </c>
      <c r="D115" s="19" t="s">
        <v>1772</v>
      </c>
      <c r="E115" s="19" t="s">
        <v>1761</v>
      </c>
      <c r="F115" s="19" t="s">
        <v>1142</v>
      </c>
      <c r="G115" s="19" t="s">
        <v>1773</v>
      </c>
      <c r="H115" s="19">
        <v>0.52</v>
      </c>
      <c r="I115" s="23">
        <v>203.04901960784315</v>
      </c>
      <c r="J115" s="22">
        <v>0.5099999999999999</v>
      </c>
      <c r="K115" s="22">
        <v>0.5099999999999999</v>
      </c>
      <c r="L115" s="19">
        <v>33.880139999999997</v>
      </c>
      <c r="M115" s="19">
        <v>-118.3798489</v>
      </c>
      <c r="N115" s="19">
        <v>33.887124399999998</v>
      </c>
      <c r="O115" s="19">
        <v>-118.3785778</v>
      </c>
      <c r="P115" s="22">
        <v>1.000000000000012E-2</v>
      </c>
      <c r="Q115" s="21">
        <v>1.923076923076946</v>
      </c>
      <c r="R115" s="20">
        <v>41584</v>
      </c>
      <c r="S115" s="19">
        <v>2</v>
      </c>
      <c r="T115" s="19">
        <v>1</v>
      </c>
      <c r="U115" s="19"/>
      <c r="V115" s="13" t="str">
        <f t="shared" si="1"/>
        <v>POOR</v>
      </c>
    </row>
    <row r="116" spans="1:22">
      <c r="A116" s="19">
        <v>775</v>
      </c>
      <c r="B116" s="19" t="s">
        <v>1762</v>
      </c>
      <c r="C116" s="19" t="s">
        <v>40</v>
      </c>
      <c r="D116" s="19" t="s">
        <v>1772</v>
      </c>
      <c r="E116" s="19" t="s">
        <v>1761</v>
      </c>
      <c r="F116" s="19" t="s">
        <v>1775</v>
      </c>
      <c r="G116" s="19" t="s">
        <v>1142</v>
      </c>
      <c r="H116" s="19">
        <v>0.52</v>
      </c>
      <c r="I116" s="23">
        <v>206.77358490566039</v>
      </c>
      <c r="J116" s="22">
        <v>0.53</v>
      </c>
      <c r="K116" s="22">
        <v>0.53</v>
      </c>
      <c r="L116" s="19">
        <v>33.872762199999997</v>
      </c>
      <c r="M116" s="19">
        <v>-118.3815467</v>
      </c>
      <c r="N116" s="19">
        <v>33.879995600000001</v>
      </c>
      <c r="O116" s="19">
        <v>-118.37989330000001</v>
      </c>
      <c r="P116" s="22">
        <v>1.0000000000000009E-2</v>
      </c>
      <c r="Q116" s="21">
        <v>1.9230769230769247</v>
      </c>
      <c r="R116" s="20">
        <v>41584</v>
      </c>
      <c r="S116" s="19">
        <v>2</v>
      </c>
      <c r="T116" s="19">
        <v>1</v>
      </c>
      <c r="U116" s="19"/>
      <c r="V116" s="13" t="str">
        <f t="shared" si="1"/>
        <v>POOR</v>
      </c>
    </row>
    <row r="117" spans="1:22">
      <c r="A117" s="19">
        <v>783</v>
      </c>
      <c r="B117" s="19" t="s">
        <v>1769</v>
      </c>
      <c r="C117" s="19" t="s">
        <v>40</v>
      </c>
      <c r="D117" s="19" t="s">
        <v>1772</v>
      </c>
      <c r="E117" s="19" t="s">
        <v>1771</v>
      </c>
      <c r="F117" s="19" t="s">
        <v>1013</v>
      </c>
      <c r="G117" s="19" t="s">
        <v>1767</v>
      </c>
      <c r="H117" s="19">
        <v>1.43</v>
      </c>
      <c r="I117" s="23">
        <v>210.13028169014083</v>
      </c>
      <c r="J117" s="22">
        <v>1.4200000000000002</v>
      </c>
      <c r="K117" s="22">
        <v>1.4200000000000002</v>
      </c>
      <c r="L117" s="19">
        <v>33.887297799999999</v>
      </c>
      <c r="M117" s="19">
        <v>-118.4033156</v>
      </c>
      <c r="N117" s="19">
        <v>33.887302200000001</v>
      </c>
      <c r="O117" s="19">
        <v>-118.3788622</v>
      </c>
      <c r="P117" s="22">
        <v>9.9999999999997868E-3</v>
      </c>
      <c r="Q117" s="21">
        <v>0.69930069930068439</v>
      </c>
      <c r="R117" s="20">
        <v>41584</v>
      </c>
      <c r="S117" s="19">
        <v>2</v>
      </c>
      <c r="T117" s="19">
        <v>1</v>
      </c>
      <c r="U117" s="19"/>
      <c r="V117" s="13" t="str">
        <f t="shared" si="1"/>
        <v>POOR</v>
      </c>
    </row>
    <row r="118" spans="1:22">
      <c r="A118" s="19">
        <v>779</v>
      </c>
      <c r="B118" s="19" t="s">
        <v>1774</v>
      </c>
      <c r="C118" s="19" t="s">
        <v>40</v>
      </c>
      <c r="D118" s="19" t="s">
        <v>1772</v>
      </c>
      <c r="E118" s="19" t="s">
        <v>1423</v>
      </c>
      <c r="F118" s="19" t="s">
        <v>1398</v>
      </c>
      <c r="G118" s="19" t="s">
        <v>925</v>
      </c>
      <c r="H118" s="19">
        <v>1</v>
      </c>
      <c r="I118" s="23">
        <v>221.56930693069307</v>
      </c>
      <c r="J118" s="22">
        <v>1.01</v>
      </c>
      <c r="K118" s="22">
        <v>1.01</v>
      </c>
      <c r="L118" s="19">
        <v>33.887537799999997</v>
      </c>
      <c r="M118" s="19">
        <v>-118.4111022</v>
      </c>
      <c r="N118" s="19">
        <v>33.900866700000002</v>
      </c>
      <c r="O118" s="19">
        <v>-118.41773329999999</v>
      </c>
      <c r="P118" s="22">
        <v>1.0000000000000009E-2</v>
      </c>
      <c r="Q118" s="21">
        <v>1.0000000000000009</v>
      </c>
      <c r="R118" s="20">
        <v>41584</v>
      </c>
      <c r="S118" s="19">
        <v>1</v>
      </c>
      <c r="T118" s="19">
        <v>1</v>
      </c>
      <c r="U118" s="19"/>
      <c r="V118" s="13" t="str">
        <f t="shared" si="1"/>
        <v>POOR</v>
      </c>
    </row>
    <row r="119" spans="1:22">
      <c r="A119" s="19">
        <v>782</v>
      </c>
      <c r="B119" s="19" t="s">
        <v>1769</v>
      </c>
      <c r="C119" s="19" t="s">
        <v>40</v>
      </c>
      <c r="D119" s="19" t="s">
        <v>1772</v>
      </c>
      <c r="E119" s="19" t="s">
        <v>1771</v>
      </c>
      <c r="F119" s="19" t="s">
        <v>1423</v>
      </c>
      <c r="G119" s="19" t="s">
        <v>1013</v>
      </c>
      <c r="H119" s="19">
        <v>0.4</v>
      </c>
      <c r="I119" s="23">
        <v>256.63749999999999</v>
      </c>
      <c r="J119" s="22">
        <v>0.39999999999999997</v>
      </c>
      <c r="K119" s="22">
        <v>0.39999999999999997</v>
      </c>
      <c r="L119" s="19">
        <v>33.885064399999997</v>
      </c>
      <c r="M119" s="19">
        <v>-118.40967999999999</v>
      </c>
      <c r="N119" s="19">
        <v>33.887266699999998</v>
      </c>
      <c r="O119" s="19">
        <v>-118.40347559999999</v>
      </c>
      <c r="P119" s="22">
        <v>5.5511151231257827E-17</v>
      </c>
      <c r="Q119" s="21">
        <v>1.3877787807814457E-14</v>
      </c>
      <c r="R119" s="20">
        <v>41584</v>
      </c>
      <c r="S119" s="19" t="s">
        <v>972</v>
      </c>
      <c r="T119" s="19">
        <v>1</v>
      </c>
      <c r="U119" s="19"/>
      <c r="V119" s="13" t="str">
        <f t="shared" si="1"/>
        <v>POOR</v>
      </c>
    </row>
    <row r="120" spans="1:22">
      <c r="A120" s="19">
        <v>777</v>
      </c>
      <c r="B120" s="19" t="s">
        <v>1762</v>
      </c>
      <c r="C120" s="19" t="s">
        <v>40</v>
      </c>
      <c r="D120" s="19" t="s">
        <v>1772</v>
      </c>
      <c r="E120" s="19" t="s">
        <v>1761</v>
      </c>
      <c r="F120" s="19" t="s">
        <v>1773</v>
      </c>
      <c r="G120" s="19" t="s">
        <v>1760</v>
      </c>
      <c r="H120" s="19">
        <v>0.5</v>
      </c>
      <c r="I120" s="23">
        <v>293.80392156862746</v>
      </c>
      <c r="J120" s="22">
        <v>0.51000000000000023</v>
      </c>
      <c r="K120" s="22">
        <v>0.51000000000000023</v>
      </c>
      <c r="L120" s="19">
        <v>33.887273299999997</v>
      </c>
      <c r="M120" s="19">
        <v>-118.3785778</v>
      </c>
      <c r="N120" s="19">
        <v>33.894506700000001</v>
      </c>
      <c r="O120" s="19">
        <v>-118.37855999999999</v>
      </c>
      <c r="P120" s="22">
        <v>1.0000000000000231E-2</v>
      </c>
      <c r="Q120" s="21">
        <v>2.0000000000000462</v>
      </c>
      <c r="R120" s="20">
        <v>41584</v>
      </c>
      <c r="S120" s="19">
        <v>3</v>
      </c>
      <c r="T120" s="19">
        <v>1</v>
      </c>
      <c r="U120" s="19"/>
      <c r="V120" s="13" t="str">
        <f t="shared" si="1"/>
        <v>POOR</v>
      </c>
    </row>
    <row r="121" spans="1:22">
      <c r="A121" s="19">
        <v>778</v>
      </c>
      <c r="B121" s="19" t="s">
        <v>1774</v>
      </c>
      <c r="C121" s="19" t="s">
        <v>40</v>
      </c>
      <c r="D121" s="19" t="s">
        <v>1772</v>
      </c>
      <c r="E121" s="19" t="s">
        <v>1423</v>
      </c>
      <c r="F121" s="19" t="s">
        <v>1773</v>
      </c>
      <c r="G121" s="19" t="s">
        <v>1398</v>
      </c>
      <c r="H121" s="19">
        <v>0.2</v>
      </c>
      <c r="I121" s="23">
        <v>405.31578947368422</v>
      </c>
      <c r="J121" s="22">
        <v>0.19</v>
      </c>
      <c r="K121" s="22">
        <v>0.19</v>
      </c>
      <c r="L121" s="19">
        <v>33.8850756</v>
      </c>
      <c r="M121" s="19">
        <v>-118.4096622</v>
      </c>
      <c r="N121" s="19">
        <v>33.887419999999999</v>
      </c>
      <c r="O121" s="19">
        <v>-118.41099560000001</v>
      </c>
      <c r="P121" s="22">
        <v>1.0000000000000009E-2</v>
      </c>
      <c r="Q121" s="21">
        <v>5.0000000000000044</v>
      </c>
      <c r="R121" s="20">
        <v>41584</v>
      </c>
      <c r="S121" s="19">
        <v>1</v>
      </c>
      <c r="T121" s="19">
        <v>1</v>
      </c>
      <c r="U121" s="19"/>
      <c r="V121" s="13" t="str">
        <f t="shared" si="1"/>
        <v>POOR</v>
      </c>
    </row>
    <row r="122" spans="1:22">
      <c r="A122" s="19">
        <v>781</v>
      </c>
      <c r="B122" s="19" t="s">
        <v>1769</v>
      </c>
      <c r="C122" s="19" t="s">
        <v>40</v>
      </c>
      <c r="D122" s="19" t="s">
        <v>1772</v>
      </c>
      <c r="E122" s="19" t="s">
        <v>1771</v>
      </c>
      <c r="F122" s="19" t="s">
        <v>1770</v>
      </c>
      <c r="G122" s="19" t="s">
        <v>1423</v>
      </c>
      <c r="H122" s="19">
        <v>0.06</v>
      </c>
      <c r="I122" s="23">
        <v>619.85714285714289</v>
      </c>
      <c r="J122" s="22">
        <v>7.0000000000000007E-2</v>
      </c>
      <c r="K122" s="22">
        <v>7.0000000000000007E-2</v>
      </c>
      <c r="L122" s="19">
        <v>33.884677799999999</v>
      </c>
      <c r="M122" s="19">
        <v>-118.4107822</v>
      </c>
      <c r="N122" s="19">
        <v>33.8850111</v>
      </c>
      <c r="O122" s="19">
        <v>-118.40983110000001</v>
      </c>
      <c r="P122" s="22">
        <v>1.0000000000000009E-2</v>
      </c>
      <c r="Q122" s="21">
        <v>16.666666666666682</v>
      </c>
      <c r="R122" s="20">
        <v>41584</v>
      </c>
      <c r="S122" s="19">
        <v>1</v>
      </c>
      <c r="T122" s="19">
        <v>1</v>
      </c>
      <c r="U122" s="19"/>
      <c r="V122" s="13" t="str">
        <f t="shared" si="1"/>
        <v>POOR</v>
      </c>
    </row>
    <row r="123" spans="1:22">
      <c r="A123" s="19">
        <v>834</v>
      </c>
      <c r="B123" s="19" t="s">
        <v>1769</v>
      </c>
      <c r="C123" s="19" t="s">
        <v>40</v>
      </c>
      <c r="D123" s="19" t="s">
        <v>981</v>
      </c>
      <c r="E123" s="19" t="s">
        <v>1768</v>
      </c>
      <c r="F123" s="19" t="s">
        <v>1767</v>
      </c>
      <c r="G123" s="19" t="s">
        <v>1766</v>
      </c>
      <c r="H123" s="19">
        <v>1</v>
      </c>
      <c r="I123" s="23">
        <v>179.80500000000001</v>
      </c>
      <c r="J123" s="22">
        <v>1.0000000000000002</v>
      </c>
      <c r="K123" s="22">
        <v>1.0000000000000002</v>
      </c>
      <c r="L123" s="19">
        <v>33.887302200000001</v>
      </c>
      <c r="M123" s="19">
        <v>-118.37869329999999</v>
      </c>
      <c r="N123" s="19">
        <v>33.887275600000002</v>
      </c>
      <c r="O123" s="19">
        <v>-118.3615022</v>
      </c>
      <c r="P123" s="22">
        <v>2.2204460492503131E-16</v>
      </c>
      <c r="Q123" s="21">
        <v>2.2204460492503131E-14</v>
      </c>
      <c r="R123" s="20">
        <v>41584</v>
      </c>
      <c r="S123" s="19">
        <v>2</v>
      </c>
      <c r="T123" s="19">
        <v>1</v>
      </c>
      <c r="U123" s="19"/>
      <c r="V123" s="13" t="str">
        <f t="shared" si="1"/>
        <v>POOR</v>
      </c>
    </row>
    <row r="124" spans="1:22">
      <c r="A124" s="19">
        <v>827</v>
      </c>
      <c r="B124" s="19" t="s">
        <v>1762</v>
      </c>
      <c r="C124" s="19" t="s">
        <v>40</v>
      </c>
      <c r="D124" s="19" t="s">
        <v>981</v>
      </c>
      <c r="E124" s="19" t="s">
        <v>1761</v>
      </c>
      <c r="F124" s="19" t="s">
        <v>1765</v>
      </c>
      <c r="G124" s="19" t="s">
        <v>1764</v>
      </c>
      <c r="H124" s="19">
        <v>0.63</v>
      </c>
      <c r="I124" s="23">
        <v>196.91803278688525</v>
      </c>
      <c r="J124" s="22">
        <v>0.61</v>
      </c>
      <c r="K124" s="22">
        <v>0.61</v>
      </c>
      <c r="L124" s="19">
        <v>33.8654844</v>
      </c>
      <c r="M124" s="19">
        <v>-118.3865244</v>
      </c>
      <c r="N124" s="19">
        <v>33.872635600000002</v>
      </c>
      <c r="O124" s="19">
        <v>-118.3816089</v>
      </c>
      <c r="P124" s="22">
        <v>2.0000000000000018E-2</v>
      </c>
      <c r="Q124" s="21">
        <v>3.1746031746031771</v>
      </c>
      <c r="R124" s="20">
        <v>41584</v>
      </c>
      <c r="S124" s="19">
        <v>2</v>
      </c>
      <c r="T124" s="19">
        <v>1</v>
      </c>
      <c r="U124" s="19"/>
      <c r="V124" s="13" t="str">
        <f t="shared" si="1"/>
        <v>POOR</v>
      </c>
    </row>
    <row r="125" spans="1:22">
      <c r="A125" s="19">
        <v>835</v>
      </c>
      <c r="B125" s="19" t="s">
        <v>1747</v>
      </c>
      <c r="C125" s="19" t="s">
        <v>40</v>
      </c>
      <c r="D125" s="19" t="s">
        <v>981</v>
      </c>
      <c r="E125" s="19" t="s">
        <v>1746</v>
      </c>
      <c r="F125" s="19" t="s">
        <v>1763</v>
      </c>
      <c r="G125" s="19" t="s">
        <v>1752</v>
      </c>
      <c r="H125" s="19">
        <v>0.77</v>
      </c>
      <c r="I125" s="23">
        <v>236.54938271604939</v>
      </c>
      <c r="J125" s="22">
        <v>0.81</v>
      </c>
      <c r="K125" s="22">
        <v>0.81</v>
      </c>
      <c r="L125" s="19">
        <v>33.838291099999999</v>
      </c>
      <c r="M125" s="19">
        <v>-118.3880711</v>
      </c>
      <c r="N125" s="19">
        <v>33.8386244</v>
      </c>
      <c r="O125" s="19">
        <v>-118.3746756</v>
      </c>
      <c r="P125" s="22">
        <v>4.0000000000000036E-2</v>
      </c>
      <c r="Q125" s="21">
        <v>5.1948051948051992</v>
      </c>
      <c r="R125" s="20">
        <v>41584</v>
      </c>
      <c r="S125" s="19">
        <v>2</v>
      </c>
      <c r="T125" s="19">
        <v>1</v>
      </c>
      <c r="U125" s="19"/>
      <c r="V125" s="13" t="str">
        <f t="shared" si="1"/>
        <v>POOR</v>
      </c>
    </row>
    <row r="126" spans="1:22">
      <c r="A126" s="19">
        <v>829</v>
      </c>
      <c r="B126" s="19" t="s">
        <v>1762</v>
      </c>
      <c r="C126" s="19" t="s">
        <v>40</v>
      </c>
      <c r="D126" s="19" t="s">
        <v>981</v>
      </c>
      <c r="E126" s="19" t="s">
        <v>1761</v>
      </c>
      <c r="F126" s="19" t="s">
        <v>1760</v>
      </c>
      <c r="G126" s="19" t="s">
        <v>925</v>
      </c>
      <c r="H126" s="19">
        <v>0.5</v>
      </c>
      <c r="I126" s="23">
        <v>239.32</v>
      </c>
      <c r="J126" s="22">
        <v>0.49767424242424252</v>
      </c>
      <c r="K126" s="22">
        <v>0.49767424242424252</v>
      </c>
      <c r="L126" s="19">
        <v>33.894644399999997</v>
      </c>
      <c r="M126" s="19">
        <v>-118.37855999999999</v>
      </c>
      <c r="N126" s="19">
        <v>33.901748900000001</v>
      </c>
      <c r="O126" s="19">
        <v>-118.3785511</v>
      </c>
      <c r="P126" s="22">
        <v>2.3257575757574811E-3</v>
      </c>
      <c r="Q126" s="21">
        <v>0.46515151515149622</v>
      </c>
      <c r="R126" s="20">
        <v>41584</v>
      </c>
      <c r="S126" s="19">
        <v>3</v>
      </c>
      <c r="T126" s="19">
        <v>1</v>
      </c>
      <c r="U126" s="19"/>
      <c r="V126" s="13" t="str">
        <f t="shared" si="1"/>
        <v>POOR</v>
      </c>
    </row>
    <row r="127" spans="1:22">
      <c r="A127" s="19">
        <v>830</v>
      </c>
      <c r="B127" s="19" t="s">
        <v>1757</v>
      </c>
      <c r="C127" s="19" t="s">
        <v>40</v>
      </c>
      <c r="D127" s="19" t="s">
        <v>981</v>
      </c>
      <c r="E127" s="19" t="s">
        <v>1759</v>
      </c>
      <c r="F127" s="19" t="s">
        <v>1755</v>
      </c>
      <c r="G127" s="19" t="s">
        <v>1758</v>
      </c>
      <c r="H127" s="19">
        <v>0.14000000000000001</v>
      </c>
      <c r="I127" s="23">
        <v>296.96428571428572</v>
      </c>
      <c r="J127" s="22">
        <v>0.13267045454545456</v>
      </c>
      <c r="K127" s="22">
        <v>0.13267045454545456</v>
      </c>
      <c r="L127" s="19">
        <v>33.869962200000003</v>
      </c>
      <c r="M127" s="19">
        <v>-118.3800356</v>
      </c>
      <c r="N127" s="19">
        <v>33.871828899999997</v>
      </c>
      <c r="O127" s="19">
        <v>-118.3799556</v>
      </c>
      <c r="P127" s="22">
        <v>7.3295454545454497E-3</v>
      </c>
      <c r="Q127" s="21">
        <v>5.235389610389606</v>
      </c>
      <c r="R127" s="20">
        <v>41584</v>
      </c>
      <c r="S127" s="19">
        <v>1</v>
      </c>
      <c r="T127" s="19">
        <v>1</v>
      </c>
      <c r="U127" s="19"/>
      <c r="V127" s="13" t="str">
        <f t="shared" si="1"/>
        <v>POOR</v>
      </c>
    </row>
    <row r="128" spans="1:22">
      <c r="A128" s="19">
        <v>833</v>
      </c>
      <c r="B128" s="19" t="s">
        <v>1757</v>
      </c>
      <c r="C128" s="19" t="s">
        <v>40</v>
      </c>
      <c r="D128" s="19" t="s">
        <v>981</v>
      </c>
      <c r="E128" s="19" t="s">
        <v>1756</v>
      </c>
      <c r="F128" s="19" t="s">
        <v>1725</v>
      </c>
      <c r="G128" s="19" t="s">
        <v>1755</v>
      </c>
      <c r="H128" s="19">
        <v>0.82</v>
      </c>
      <c r="I128" s="23">
        <v>361.95180722891564</v>
      </c>
      <c r="J128" s="22">
        <v>0.82652272727272713</v>
      </c>
      <c r="K128" s="22">
        <v>0.82652272727272713</v>
      </c>
      <c r="L128" s="19">
        <v>33.8581711</v>
      </c>
      <c r="M128" s="19">
        <v>-118.37877330000001</v>
      </c>
      <c r="N128" s="19">
        <v>33.869891099999997</v>
      </c>
      <c r="O128" s="19">
        <v>-118.37903110000001</v>
      </c>
      <c r="P128" s="22">
        <v>6.5227272727271801E-3</v>
      </c>
      <c r="Q128" s="21">
        <v>0.79545454545453431</v>
      </c>
      <c r="R128" s="20">
        <v>41584</v>
      </c>
      <c r="S128" s="19">
        <v>1</v>
      </c>
      <c r="T128" s="19">
        <v>1</v>
      </c>
      <c r="U128" s="19"/>
      <c r="V128" s="13" t="str">
        <f t="shared" si="1"/>
        <v>POOR</v>
      </c>
    </row>
    <row r="129" spans="1:22">
      <c r="A129" s="19">
        <v>832</v>
      </c>
      <c r="B129" s="19" t="s">
        <v>864</v>
      </c>
      <c r="C129" s="19" t="s">
        <v>40</v>
      </c>
      <c r="D129" s="19" t="s">
        <v>981</v>
      </c>
      <c r="E129" s="19" t="s">
        <v>1754</v>
      </c>
      <c r="F129" s="19" t="s">
        <v>750</v>
      </c>
      <c r="G129" s="19" t="s">
        <v>1750</v>
      </c>
      <c r="H129" s="19">
        <v>0.03</v>
      </c>
      <c r="I129" s="23">
        <v>640.125</v>
      </c>
      <c r="J129" s="22">
        <v>3.9999999999999994E-2</v>
      </c>
      <c r="K129" s="22">
        <v>3.9999999999999994E-2</v>
      </c>
      <c r="L129" s="19">
        <v>33.8485333</v>
      </c>
      <c r="M129" s="19">
        <v>-118.37757329999999</v>
      </c>
      <c r="N129" s="19">
        <v>33.848571100000001</v>
      </c>
      <c r="O129" s="19">
        <v>-118.3771022</v>
      </c>
      <c r="P129" s="22">
        <v>9.999999999999995E-3</v>
      </c>
      <c r="Q129" s="21">
        <v>33.333333333333321</v>
      </c>
      <c r="R129" s="20">
        <v>41584</v>
      </c>
      <c r="S129" s="19">
        <v>2</v>
      </c>
      <c r="T129" s="19">
        <v>1</v>
      </c>
      <c r="U129" s="19"/>
      <c r="V129" s="13" t="str">
        <f t="shared" si="1"/>
        <v>POOR</v>
      </c>
    </row>
    <row r="130" spans="1:22">
      <c r="A130" s="19">
        <v>872</v>
      </c>
      <c r="B130" s="19" t="s">
        <v>1030</v>
      </c>
      <c r="C130" s="19" t="s">
        <v>40</v>
      </c>
      <c r="D130" s="19" t="s">
        <v>965</v>
      </c>
      <c r="E130" s="19" t="s">
        <v>818</v>
      </c>
      <c r="F130" s="19" t="s">
        <v>1753</v>
      </c>
      <c r="G130" s="19" t="s">
        <v>950</v>
      </c>
      <c r="H130" s="19">
        <v>1.38</v>
      </c>
      <c r="I130" s="23">
        <v>127.2463768115942</v>
      </c>
      <c r="J130" s="22">
        <v>1.38</v>
      </c>
      <c r="K130" s="22">
        <v>1.38</v>
      </c>
      <c r="L130" s="19">
        <v>33.811557800000003</v>
      </c>
      <c r="M130" s="19">
        <v>-118.3087733</v>
      </c>
      <c r="N130" s="19">
        <v>33.831364399999998</v>
      </c>
      <c r="O130" s="19">
        <v>-118.3089422</v>
      </c>
      <c r="P130" s="22">
        <v>0</v>
      </c>
      <c r="Q130" s="21">
        <v>0</v>
      </c>
      <c r="R130" s="20">
        <v>41584</v>
      </c>
      <c r="S130" s="19">
        <v>2</v>
      </c>
      <c r="T130" s="19">
        <v>1</v>
      </c>
      <c r="U130" s="19"/>
      <c r="V130" s="13" t="str">
        <f t="shared" si="1"/>
        <v>FAIR</v>
      </c>
    </row>
    <row r="131" spans="1:22">
      <c r="A131" s="19">
        <v>870</v>
      </c>
      <c r="B131" s="19" t="s">
        <v>1747</v>
      </c>
      <c r="C131" s="19" t="s">
        <v>40</v>
      </c>
      <c r="D131" s="19" t="s">
        <v>965</v>
      </c>
      <c r="E131" s="19" t="s">
        <v>1746</v>
      </c>
      <c r="F131" s="19" t="s">
        <v>968</v>
      </c>
      <c r="G131" s="19" t="s">
        <v>967</v>
      </c>
      <c r="H131" s="19">
        <v>0.95</v>
      </c>
      <c r="I131" s="23">
        <v>129.2157894736842</v>
      </c>
      <c r="J131" s="22">
        <v>0.94999999999999984</v>
      </c>
      <c r="K131" s="22">
        <v>0.94999999999999984</v>
      </c>
      <c r="L131" s="19">
        <v>33.837420000000002</v>
      </c>
      <c r="M131" s="19">
        <v>-118.3448178</v>
      </c>
      <c r="N131" s="19">
        <v>33.836255600000001</v>
      </c>
      <c r="O131" s="19">
        <v>-118.3287289</v>
      </c>
      <c r="P131" s="22">
        <v>1.1102230246251565E-16</v>
      </c>
      <c r="Q131" s="21">
        <v>1.1686558153949015E-14</v>
      </c>
      <c r="R131" s="20">
        <v>41584</v>
      </c>
      <c r="S131" s="19">
        <v>2</v>
      </c>
      <c r="T131" s="19">
        <v>1</v>
      </c>
      <c r="U131" s="19"/>
      <c r="V131" s="13" t="str">
        <f t="shared" si="1"/>
        <v>FAIR</v>
      </c>
    </row>
    <row r="132" spans="1:22">
      <c r="A132" s="19">
        <v>868</v>
      </c>
      <c r="B132" s="19" t="s">
        <v>1747</v>
      </c>
      <c r="C132" s="19" t="s">
        <v>40</v>
      </c>
      <c r="D132" s="19" t="s">
        <v>965</v>
      </c>
      <c r="E132" s="19" t="s">
        <v>1746</v>
      </c>
      <c r="F132" s="19" t="s">
        <v>1752</v>
      </c>
      <c r="G132" s="19" t="s">
        <v>1751</v>
      </c>
      <c r="H132" s="19">
        <v>0.77</v>
      </c>
      <c r="I132" s="23">
        <v>132.22222222222223</v>
      </c>
      <c r="J132" s="22">
        <v>0.71999999999999986</v>
      </c>
      <c r="K132" s="22">
        <v>0.71999999999999986</v>
      </c>
      <c r="L132" s="19">
        <v>33.838555599999999</v>
      </c>
      <c r="M132" s="19">
        <v>-118.3745244</v>
      </c>
      <c r="N132" s="19">
        <v>33.8375378</v>
      </c>
      <c r="O132" s="19">
        <v>-118.3624978</v>
      </c>
      <c r="P132" s="22">
        <v>5.0000000000000155E-2</v>
      </c>
      <c r="Q132" s="21">
        <v>6.4935064935065139</v>
      </c>
      <c r="R132" s="20">
        <v>41584</v>
      </c>
      <c r="S132" s="19">
        <v>2</v>
      </c>
      <c r="T132" s="19">
        <v>1</v>
      </c>
      <c r="U132" s="19"/>
      <c r="V132" s="13" t="str">
        <f t="shared" si="1"/>
        <v>FAIR</v>
      </c>
    </row>
    <row r="133" spans="1:22">
      <c r="A133" s="19">
        <v>869</v>
      </c>
      <c r="B133" s="19" t="s">
        <v>1747</v>
      </c>
      <c r="C133" s="19" t="s">
        <v>40</v>
      </c>
      <c r="D133" s="19" t="s">
        <v>965</v>
      </c>
      <c r="E133" s="19" t="s">
        <v>1746</v>
      </c>
      <c r="F133" s="19" t="s">
        <v>1751</v>
      </c>
      <c r="G133" s="19" t="s">
        <v>968</v>
      </c>
      <c r="H133" s="19">
        <v>1</v>
      </c>
      <c r="I133" s="23">
        <v>174.47029702970298</v>
      </c>
      <c r="J133" s="22">
        <v>1.0100000000000002</v>
      </c>
      <c r="K133" s="22">
        <v>1.0100000000000002</v>
      </c>
      <c r="L133" s="19">
        <v>33.8375378</v>
      </c>
      <c r="M133" s="19">
        <v>-118.36232</v>
      </c>
      <c r="N133" s="19">
        <v>33.837455599999998</v>
      </c>
      <c r="O133" s="19">
        <v>-118.34498670000001</v>
      </c>
      <c r="P133" s="22">
        <v>1.0000000000000231E-2</v>
      </c>
      <c r="Q133" s="21">
        <v>1.0000000000000231</v>
      </c>
      <c r="R133" s="20">
        <v>41584</v>
      </c>
      <c r="S133" s="19" t="s">
        <v>720</v>
      </c>
      <c r="T133" s="19">
        <v>1</v>
      </c>
      <c r="U133" s="19"/>
      <c r="V133" s="13" t="str">
        <f t="shared" ref="V133:V196" si="2">IF(I133&gt;170,"POOR",IF(I133&gt;95,"FAIR","GOOD"))</f>
        <v>POOR</v>
      </c>
    </row>
    <row r="134" spans="1:22">
      <c r="A134" s="19">
        <v>875</v>
      </c>
      <c r="B134" s="19" t="s">
        <v>1030</v>
      </c>
      <c r="C134" s="19" t="s">
        <v>40</v>
      </c>
      <c r="D134" s="19" t="s">
        <v>965</v>
      </c>
      <c r="E134" s="19" t="s">
        <v>818</v>
      </c>
      <c r="F134" s="19" t="s">
        <v>682</v>
      </c>
      <c r="G134" s="19" t="s">
        <v>1725</v>
      </c>
      <c r="H134" s="19">
        <v>0.79</v>
      </c>
      <c r="I134" s="23">
        <v>176.5</v>
      </c>
      <c r="J134" s="22">
        <v>0.79999999999999993</v>
      </c>
      <c r="K134" s="22">
        <v>0.79999999999999993</v>
      </c>
      <c r="L134" s="19">
        <v>33.846842199999998</v>
      </c>
      <c r="M134" s="19">
        <v>-118.3092089</v>
      </c>
      <c r="N134" s="19">
        <v>33.858264400000003</v>
      </c>
      <c r="O134" s="19">
        <v>-118.3091733</v>
      </c>
      <c r="P134" s="22">
        <v>9.9999999999998979E-3</v>
      </c>
      <c r="Q134" s="21">
        <v>1.2658227848101136</v>
      </c>
      <c r="R134" s="20">
        <v>41584</v>
      </c>
      <c r="S134" s="19">
        <v>3</v>
      </c>
      <c r="T134" s="19">
        <v>1</v>
      </c>
      <c r="U134" s="19"/>
      <c r="V134" s="13" t="str">
        <f t="shared" si="2"/>
        <v>POOR</v>
      </c>
    </row>
    <row r="135" spans="1:22">
      <c r="A135" s="19">
        <v>873</v>
      </c>
      <c r="B135" s="19" t="s">
        <v>1030</v>
      </c>
      <c r="C135" s="19" t="s">
        <v>40</v>
      </c>
      <c r="D135" s="19" t="s">
        <v>965</v>
      </c>
      <c r="E135" s="19" t="s">
        <v>818</v>
      </c>
      <c r="F135" s="19" t="s">
        <v>950</v>
      </c>
      <c r="G135" s="19" t="s">
        <v>1746</v>
      </c>
      <c r="H135" s="19">
        <v>0.52</v>
      </c>
      <c r="I135" s="23">
        <v>207.15217391304347</v>
      </c>
      <c r="J135" s="22">
        <v>0.46000000000000024</v>
      </c>
      <c r="K135" s="22">
        <v>0.46000000000000024</v>
      </c>
      <c r="L135" s="19">
        <v>33.8315111</v>
      </c>
      <c r="M135" s="19">
        <v>-118.3089511</v>
      </c>
      <c r="N135" s="19">
        <v>33.838015599999999</v>
      </c>
      <c r="O135" s="19">
        <v>-118.3091289</v>
      </c>
      <c r="P135" s="22">
        <v>5.9999999999999776E-2</v>
      </c>
      <c r="Q135" s="21">
        <v>11.538461538461494</v>
      </c>
      <c r="R135" s="20">
        <v>41584</v>
      </c>
      <c r="S135" s="19">
        <v>2</v>
      </c>
      <c r="T135" s="19">
        <v>1</v>
      </c>
      <c r="U135" s="19"/>
      <c r="V135" s="13" t="str">
        <f t="shared" si="2"/>
        <v>POOR</v>
      </c>
    </row>
    <row r="136" spans="1:22">
      <c r="A136" s="19">
        <v>874</v>
      </c>
      <c r="B136" s="19" t="s">
        <v>1030</v>
      </c>
      <c r="C136" s="19" t="s">
        <v>40</v>
      </c>
      <c r="D136" s="19" t="s">
        <v>965</v>
      </c>
      <c r="E136" s="19" t="s">
        <v>818</v>
      </c>
      <c r="F136" s="19" t="s">
        <v>1746</v>
      </c>
      <c r="G136" s="19" t="s">
        <v>682</v>
      </c>
      <c r="H136" s="19">
        <v>0.59</v>
      </c>
      <c r="I136" s="23">
        <v>218.67500000000001</v>
      </c>
      <c r="J136" s="22">
        <v>0.6000000000000002</v>
      </c>
      <c r="K136" s="22">
        <v>0.6000000000000002</v>
      </c>
      <c r="L136" s="19">
        <v>33.838168899999999</v>
      </c>
      <c r="M136" s="19">
        <v>-118.3091378</v>
      </c>
      <c r="N136" s="19">
        <v>33.846699999999998</v>
      </c>
      <c r="O136" s="19">
        <v>-118.3092089</v>
      </c>
      <c r="P136" s="22">
        <v>1.0000000000000231E-2</v>
      </c>
      <c r="Q136" s="21">
        <v>1.6949152542373274</v>
      </c>
      <c r="R136" s="20">
        <v>41584</v>
      </c>
      <c r="S136" s="19">
        <v>2</v>
      </c>
      <c r="T136" s="19">
        <v>1</v>
      </c>
      <c r="U136" s="19"/>
      <c r="V136" s="13" t="str">
        <f t="shared" si="2"/>
        <v>POOR</v>
      </c>
    </row>
    <row r="137" spans="1:22">
      <c r="A137" s="19">
        <v>861</v>
      </c>
      <c r="B137" s="19" t="s">
        <v>864</v>
      </c>
      <c r="C137" s="19" t="s">
        <v>40</v>
      </c>
      <c r="D137" s="19" t="s">
        <v>965</v>
      </c>
      <c r="E137" s="19" t="s">
        <v>682</v>
      </c>
      <c r="F137" s="19" t="s">
        <v>1750</v>
      </c>
      <c r="G137" s="19" t="s">
        <v>970</v>
      </c>
      <c r="H137" s="19">
        <v>1.34</v>
      </c>
      <c r="I137" s="23">
        <v>228.18248175182481</v>
      </c>
      <c r="J137" s="22">
        <v>1.3613352272727275</v>
      </c>
      <c r="K137" s="22">
        <v>1.3613352272727275</v>
      </c>
      <c r="L137" s="19">
        <v>33.848615600000002</v>
      </c>
      <c r="M137" s="19">
        <v>-118.3769422</v>
      </c>
      <c r="N137" s="19">
        <v>33.848531100000002</v>
      </c>
      <c r="O137" s="19">
        <v>-118.3534044</v>
      </c>
      <c r="P137" s="22">
        <v>2.1335227272727408E-2</v>
      </c>
      <c r="Q137" s="21">
        <v>1.5921811397557766</v>
      </c>
      <c r="R137" s="20">
        <v>41584</v>
      </c>
      <c r="S137" s="19">
        <v>2</v>
      </c>
      <c r="T137" s="19">
        <v>1</v>
      </c>
      <c r="U137" s="19"/>
      <c r="V137" s="13" t="str">
        <f t="shared" si="2"/>
        <v>POOR</v>
      </c>
    </row>
    <row r="138" spans="1:22">
      <c r="A138" s="19">
        <v>876</v>
      </c>
      <c r="B138" s="19" t="s">
        <v>1030</v>
      </c>
      <c r="C138" s="19" t="s">
        <v>40</v>
      </c>
      <c r="D138" s="19" t="s">
        <v>965</v>
      </c>
      <c r="E138" s="19" t="s">
        <v>818</v>
      </c>
      <c r="F138" s="19" t="s">
        <v>1725</v>
      </c>
      <c r="G138" s="19" t="s">
        <v>1749</v>
      </c>
      <c r="H138" s="19">
        <v>1</v>
      </c>
      <c r="I138" s="23">
        <v>233.47</v>
      </c>
      <c r="J138" s="22">
        <v>0.49999999999999983</v>
      </c>
      <c r="K138" s="22">
        <v>0.49999999999999983</v>
      </c>
      <c r="L138" s="19">
        <v>33.8584022</v>
      </c>
      <c r="M138" s="19">
        <v>-118.3091378</v>
      </c>
      <c r="N138" s="19">
        <v>33.865499999999997</v>
      </c>
      <c r="O138" s="19">
        <v>-118.3090756</v>
      </c>
      <c r="P138" s="22">
        <v>0.50000000000000022</v>
      </c>
      <c r="Q138" s="21">
        <v>50.000000000000021</v>
      </c>
      <c r="R138" s="20">
        <v>41584</v>
      </c>
      <c r="S138" s="19">
        <v>2</v>
      </c>
      <c r="T138" s="19">
        <v>1</v>
      </c>
      <c r="U138" s="19" t="s">
        <v>1748</v>
      </c>
      <c r="V138" s="13" t="str">
        <f t="shared" si="2"/>
        <v>POOR</v>
      </c>
    </row>
    <row r="139" spans="1:22">
      <c r="A139" s="19">
        <v>871</v>
      </c>
      <c r="B139" s="19" t="s">
        <v>1747</v>
      </c>
      <c r="C139" s="19" t="s">
        <v>40</v>
      </c>
      <c r="D139" s="19" t="s">
        <v>965</v>
      </c>
      <c r="E139" s="19" t="s">
        <v>1746</v>
      </c>
      <c r="F139" s="19" t="s">
        <v>967</v>
      </c>
      <c r="G139" s="19" t="s">
        <v>818</v>
      </c>
      <c r="H139" s="19">
        <v>1.1499999999999999</v>
      </c>
      <c r="I139" s="23">
        <v>238.9517543859649</v>
      </c>
      <c r="J139" s="22">
        <v>1.1400000000000003</v>
      </c>
      <c r="K139" s="22">
        <v>1.1400000000000003</v>
      </c>
      <c r="L139" s="19">
        <v>33.836257799999998</v>
      </c>
      <c r="M139" s="19">
        <v>-118.32856</v>
      </c>
      <c r="N139" s="19">
        <v>33.837982199999999</v>
      </c>
      <c r="O139" s="19">
        <v>-118.3093956</v>
      </c>
      <c r="P139" s="22">
        <v>9.9999999999995648E-3</v>
      </c>
      <c r="Q139" s="21">
        <v>0.86956521739126658</v>
      </c>
      <c r="R139" s="20">
        <v>41584</v>
      </c>
      <c r="S139" s="19">
        <v>2</v>
      </c>
      <c r="T139" s="19">
        <v>1</v>
      </c>
      <c r="U139" s="19"/>
      <c r="V139" s="13" t="str">
        <f t="shared" si="2"/>
        <v>POOR</v>
      </c>
    </row>
    <row r="140" spans="1:22">
      <c r="A140" s="19">
        <v>383</v>
      </c>
      <c r="B140" s="19" t="s">
        <v>1744</v>
      </c>
      <c r="C140" s="19" t="s">
        <v>40</v>
      </c>
      <c r="D140" s="19" t="s">
        <v>685</v>
      </c>
      <c r="E140" s="19" t="s">
        <v>1743</v>
      </c>
      <c r="F140" s="19" t="s">
        <v>1737</v>
      </c>
      <c r="G140" s="19" t="s">
        <v>958</v>
      </c>
      <c r="H140" s="19">
        <v>0.88</v>
      </c>
      <c r="I140" s="23">
        <v>121.58333333333333</v>
      </c>
      <c r="J140" s="22">
        <v>0.89615719696969742</v>
      </c>
      <c r="K140" s="22">
        <v>0.89615719696969742</v>
      </c>
      <c r="L140" s="19">
        <v>33.872591100000001</v>
      </c>
      <c r="M140" s="19">
        <v>-118.27846220000001</v>
      </c>
      <c r="N140" s="19">
        <v>33.885437799999998</v>
      </c>
      <c r="O140" s="19">
        <v>-118.2783111</v>
      </c>
      <c r="P140" s="22">
        <v>1.6157196969697418E-2</v>
      </c>
      <c r="Q140" s="21">
        <v>1.8360451101928885</v>
      </c>
      <c r="R140" s="20">
        <v>41585</v>
      </c>
      <c r="S140" s="19">
        <v>2</v>
      </c>
      <c r="T140" s="19">
        <v>1</v>
      </c>
      <c r="U140" s="19"/>
      <c r="V140" s="13" t="str">
        <f t="shared" si="2"/>
        <v>FAIR</v>
      </c>
    </row>
    <row r="141" spans="1:22">
      <c r="A141" s="19">
        <v>390</v>
      </c>
      <c r="B141" s="19" t="s">
        <v>1738</v>
      </c>
      <c r="C141" s="19" t="s">
        <v>40</v>
      </c>
      <c r="D141" s="19" t="s">
        <v>685</v>
      </c>
      <c r="E141" s="19" t="s">
        <v>186</v>
      </c>
      <c r="F141" s="19" t="s">
        <v>103</v>
      </c>
      <c r="G141" s="19" t="s">
        <v>1741</v>
      </c>
      <c r="H141" s="19">
        <v>1.1200000000000001</v>
      </c>
      <c r="I141" s="23">
        <v>150.8362831858407</v>
      </c>
      <c r="J141" s="22">
        <v>1.1299999999999999</v>
      </c>
      <c r="K141" s="22">
        <v>1.1299999999999999</v>
      </c>
      <c r="L141" s="19">
        <v>33.807968899999999</v>
      </c>
      <c r="M141" s="19">
        <v>-118.2755378</v>
      </c>
      <c r="N141" s="19">
        <v>33.824171100000001</v>
      </c>
      <c r="O141" s="19">
        <v>-118.2759289</v>
      </c>
      <c r="P141" s="22">
        <v>9.9999999999997868E-3</v>
      </c>
      <c r="Q141" s="21">
        <v>0.8928571428571237</v>
      </c>
      <c r="R141" s="20">
        <v>41585</v>
      </c>
      <c r="S141" s="19">
        <v>2</v>
      </c>
      <c r="T141" s="19">
        <v>1</v>
      </c>
      <c r="U141" s="19"/>
      <c r="V141" s="13" t="str">
        <f t="shared" si="2"/>
        <v>FAIR</v>
      </c>
    </row>
    <row r="142" spans="1:22">
      <c r="A142" s="19">
        <v>384</v>
      </c>
      <c r="B142" s="19" t="s">
        <v>686</v>
      </c>
      <c r="C142" s="19" t="s">
        <v>40</v>
      </c>
      <c r="D142" s="19" t="s">
        <v>685</v>
      </c>
      <c r="E142" s="19" t="s">
        <v>128</v>
      </c>
      <c r="F142" s="19" t="s">
        <v>682</v>
      </c>
      <c r="G142" s="19" t="s">
        <v>1742</v>
      </c>
      <c r="H142" s="19">
        <v>0.75</v>
      </c>
      <c r="I142" s="23">
        <v>153.17763157894737</v>
      </c>
      <c r="J142" s="22">
        <v>0.76</v>
      </c>
      <c r="K142" s="22">
        <v>0.76</v>
      </c>
      <c r="L142" s="19">
        <v>33.846797799999997</v>
      </c>
      <c r="M142" s="19">
        <v>-118.2486578</v>
      </c>
      <c r="N142" s="19">
        <v>33.857557800000002</v>
      </c>
      <c r="O142" s="19">
        <v>-118.24848</v>
      </c>
      <c r="P142" s="22">
        <v>1.0000000000000009E-2</v>
      </c>
      <c r="Q142" s="21">
        <v>1.3333333333333344</v>
      </c>
      <c r="R142" s="20">
        <v>41585</v>
      </c>
      <c r="S142" s="19">
        <v>2</v>
      </c>
      <c r="T142" s="19">
        <v>1</v>
      </c>
      <c r="U142" s="19"/>
      <c r="V142" s="13" t="str">
        <f t="shared" si="2"/>
        <v>FAIR</v>
      </c>
    </row>
    <row r="143" spans="1:22">
      <c r="A143" s="19">
        <v>388</v>
      </c>
      <c r="B143" s="19" t="s">
        <v>686</v>
      </c>
      <c r="C143" s="19" t="s">
        <v>40</v>
      </c>
      <c r="D143" s="19" t="s">
        <v>685</v>
      </c>
      <c r="E143" s="19" t="s">
        <v>128</v>
      </c>
      <c r="F143" s="19" t="s">
        <v>1745</v>
      </c>
      <c r="G143" s="19" t="s">
        <v>1730</v>
      </c>
      <c r="H143" s="19">
        <v>0.18</v>
      </c>
      <c r="I143" s="23">
        <v>168.15</v>
      </c>
      <c r="J143" s="22">
        <v>9.9999999999999853E-2</v>
      </c>
      <c r="K143" s="22">
        <v>9.9999999999999853E-2</v>
      </c>
      <c r="L143" s="19">
        <v>33.878973299999998</v>
      </c>
      <c r="M143" s="19">
        <v>-118.2486667</v>
      </c>
      <c r="N143" s="19">
        <v>33.880271100000002</v>
      </c>
      <c r="O143" s="19">
        <v>-118.2486667</v>
      </c>
      <c r="P143" s="22">
        <v>8.000000000000014E-2</v>
      </c>
      <c r="Q143" s="21">
        <v>44.444444444444528</v>
      </c>
      <c r="R143" s="20">
        <v>41585</v>
      </c>
      <c r="S143" s="19">
        <v>2</v>
      </c>
      <c r="T143" s="19">
        <v>1</v>
      </c>
      <c r="U143" s="19"/>
      <c r="V143" s="13" t="str">
        <f t="shared" si="2"/>
        <v>FAIR</v>
      </c>
    </row>
    <row r="144" spans="1:22">
      <c r="A144" s="19">
        <v>380</v>
      </c>
      <c r="B144" s="19" t="s">
        <v>1716</v>
      </c>
      <c r="C144" s="19" t="s">
        <v>40</v>
      </c>
      <c r="D144" s="19" t="s">
        <v>685</v>
      </c>
      <c r="E144" s="19" t="s">
        <v>1062</v>
      </c>
      <c r="F144" s="19" t="s">
        <v>1736</v>
      </c>
      <c r="G144" s="19" t="s">
        <v>1737</v>
      </c>
      <c r="H144" s="19">
        <v>0.45</v>
      </c>
      <c r="I144" s="23">
        <v>175.26744186046511</v>
      </c>
      <c r="J144" s="22">
        <v>0.42999999999999916</v>
      </c>
      <c r="K144" s="22">
        <v>0.42999999999999916</v>
      </c>
      <c r="L144" s="19">
        <v>33.867037799999999</v>
      </c>
      <c r="M144" s="19">
        <v>-118.2659733</v>
      </c>
      <c r="N144" s="19">
        <v>33.873100000000001</v>
      </c>
      <c r="O144" s="19">
        <v>-118.2657689</v>
      </c>
      <c r="P144" s="22">
        <v>2.000000000000085E-2</v>
      </c>
      <c r="Q144" s="21">
        <v>4.4444444444446329</v>
      </c>
      <c r="R144" s="20">
        <v>41585</v>
      </c>
      <c r="S144" s="19">
        <v>3</v>
      </c>
      <c r="T144" s="19">
        <v>1</v>
      </c>
      <c r="U144" s="19"/>
      <c r="V144" s="13" t="str">
        <f t="shared" si="2"/>
        <v>POOR</v>
      </c>
    </row>
    <row r="145" spans="1:22">
      <c r="A145" s="19">
        <v>378</v>
      </c>
      <c r="B145" s="19" t="s">
        <v>1716</v>
      </c>
      <c r="C145" s="19" t="s">
        <v>40</v>
      </c>
      <c r="D145" s="19" t="s">
        <v>685</v>
      </c>
      <c r="E145" s="19" t="s">
        <v>1062</v>
      </c>
      <c r="F145" s="19" t="s">
        <v>950</v>
      </c>
      <c r="G145" s="19" t="s">
        <v>1685</v>
      </c>
      <c r="H145" s="19">
        <v>0.52</v>
      </c>
      <c r="I145" s="23">
        <v>185.39814814814815</v>
      </c>
      <c r="J145" s="22">
        <v>0.53999999999999992</v>
      </c>
      <c r="K145" s="22">
        <v>0.53999999999999992</v>
      </c>
      <c r="L145" s="19">
        <v>33.8315956</v>
      </c>
      <c r="M145" s="19">
        <v>-118.2635733</v>
      </c>
      <c r="N145" s="19">
        <v>33.839239999999997</v>
      </c>
      <c r="O145" s="19">
        <v>-118.2633689</v>
      </c>
      <c r="P145" s="22">
        <v>1.9999999999999907E-2</v>
      </c>
      <c r="Q145" s="21">
        <v>3.8461538461538285</v>
      </c>
      <c r="R145" s="20">
        <v>41585</v>
      </c>
      <c r="S145" s="19" t="s">
        <v>720</v>
      </c>
      <c r="T145" s="19">
        <v>1</v>
      </c>
      <c r="U145" s="19"/>
      <c r="V145" s="13" t="str">
        <f t="shared" si="2"/>
        <v>POOR</v>
      </c>
    </row>
    <row r="146" spans="1:22">
      <c r="A146" s="19">
        <v>382</v>
      </c>
      <c r="B146" s="19" t="s">
        <v>1744</v>
      </c>
      <c r="C146" s="19" t="s">
        <v>40</v>
      </c>
      <c r="D146" s="19" t="s">
        <v>685</v>
      </c>
      <c r="E146" s="19" t="s">
        <v>1743</v>
      </c>
      <c r="F146" s="19" t="s">
        <v>186</v>
      </c>
      <c r="G146" s="19" t="s">
        <v>1737</v>
      </c>
      <c r="H146" s="19">
        <v>1.1499999999999999</v>
      </c>
      <c r="I146" s="23">
        <v>189.15811965811966</v>
      </c>
      <c r="J146" s="22">
        <v>1.1699999999999997</v>
      </c>
      <c r="K146" s="22">
        <v>1.1699999999999997</v>
      </c>
      <c r="L146" s="19">
        <v>33.855693299999999</v>
      </c>
      <c r="M146" s="19">
        <v>-118.27848</v>
      </c>
      <c r="N146" s="19">
        <v>33.872451099999999</v>
      </c>
      <c r="O146" s="19">
        <v>-118.2784889</v>
      </c>
      <c r="P146" s="22">
        <v>1.9999999999999796E-2</v>
      </c>
      <c r="Q146" s="21">
        <v>1.7391304347825911</v>
      </c>
      <c r="R146" s="20">
        <v>41585</v>
      </c>
      <c r="S146" s="19">
        <v>2</v>
      </c>
      <c r="T146" s="19">
        <v>1</v>
      </c>
      <c r="U146" s="19"/>
      <c r="V146" s="13" t="str">
        <f t="shared" si="2"/>
        <v>POOR</v>
      </c>
    </row>
    <row r="147" spans="1:22">
      <c r="A147" s="19">
        <v>392</v>
      </c>
      <c r="B147" s="19" t="s">
        <v>1738</v>
      </c>
      <c r="C147" s="19" t="s">
        <v>40</v>
      </c>
      <c r="D147" s="19" t="s">
        <v>685</v>
      </c>
      <c r="E147" s="19" t="s">
        <v>186</v>
      </c>
      <c r="F147" s="19" t="s">
        <v>1740</v>
      </c>
      <c r="G147" s="19" t="s">
        <v>839</v>
      </c>
      <c r="H147" s="19">
        <v>1.38</v>
      </c>
      <c r="I147" s="23">
        <v>193.82246376811594</v>
      </c>
      <c r="J147" s="22">
        <v>1.38</v>
      </c>
      <c r="K147" s="22">
        <v>1.38</v>
      </c>
      <c r="L147" s="19">
        <v>33.836162199999997</v>
      </c>
      <c r="M147" s="19">
        <v>-118.2791289</v>
      </c>
      <c r="N147" s="19">
        <v>33.855562200000001</v>
      </c>
      <c r="O147" s="19">
        <v>-118.27856</v>
      </c>
      <c r="P147" s="22">
        <v>0</v>
      </c>
      <c r="Q147" s="21">
        <v>0</v>
      </c>
      <c r="R147" s="20">
        <v>41585</v>
      </c>
      <c r="S147" s="19">
        <v>2</v>
      </c>
      <c r="T147" s="19">
        <v>1</v>
      </c>
      <c r="U147" s="19"/>
      <c r="V147" s="13" t="str">
        <f t="shared" si="2"/>
        <v>POOR</v>
      </c>
    </row>
    <row r="148" spans="1:22">
      <c r="A148" s="19">
        <v>385</v>
      </c>
      <c r="B148" s="19" t="s">
        <v>686</v>
      </c>
      <c r="C148" s="19" t="s">
        <v>40</v>
      </c>
      <c r="D148" s="19" t="s">
        <v>685</v>
      </c>
      <c r="E148" s="19" t="s">
        <v>128</v>
      </c>
      <c r="F148" s="19" t="s">
        <v>1742</v>
      </c>
      <c r="G148" s="19" t="s">
        <v>1736</v>
      </c>
      <c r="H148" s="19">
        <v>0.68</v>
      </c>
      <c r="I148" s="23">
        <v>194.08088235294119</v>
      </c>
      <c r="J148" s="22">
        <v>0.68</v>
      </c>
      <c r="K148" s="22">
        <v>0.68</v>
      </c>
      <c r="L148" s="19">
        <v>33.857702199999999</v>
      </c>
      <c r="M148" s="19">
        <v>-118.24848</v>
      </c>
      <c r="N148" s="19">
        <v>33.867395600000002</v>
      </c>
      <c r="O148" s="19">
        <v>-118.24857780000001</v>
      </c>
      <c r="P148" s="22">
        <v>0</v>
      </c>
      <c r="Q148" s="21">
        <v>0</v>
      </c>
      <c r="R148" s="20">
        <v>41585</v>
      </c>
      <c r="S148" s="19">
        <v>2</v>
      </c>
      <c r="T148" s="19">
        <v>1</v>
      </c>
      <c r="U148" s="19"/>
      <c r="V148" s="13" t="str">
        <f t="shared" si="2"/>
        <v>POOR</v>
      </c>
    </row>
    <row r="149" spans="1:22">
      <c r="A149" s="19">
        <v>391</v>
      </c>
      <c r="B149" s="19" t="s">
        <v>1738</v>
      </c>
      <c r="C149" s="19" t="s">
        <v>40</v>
      </c>
      <c r="D149" s="19" t="s">
        <v>685</v>
      </c>
      <c r="E149" s="19" t="s">
        <v>186</v>
      </c>
      <c r="F149" s="19" t="s">
        <v>1741</v>
      </c>
      <c r="G149" s="19" t="s">
        <v>1740</v>
      </c>
      <c r="H149" s="19">
        <v>0.8</v>
      </c>
      <c r="I149" s="23">
        <v>195.60119047619048</v>
      </c>
      <c r="J149" s="22">
        <v>0.84000000000000019</v>
      </c>
      <c r="K149" s="22">
        <v>0.84000000000000019</v>
      </c>
      <c r="L149" s="19">
        <v>33.824306700000001</v>
      </c>
      <c r="M149" s="19">
        <v>-118.27596440000001</v>
      </c>
      <c r="N149" s="19">
        <v>33.836022200000002</v>
      </c>
      <c r="O149" s="19">
        <v>-118.2790933</v>
      </c>
      <c r="P149" s="22">
        <v>4.0000000000000147E-2</v>
      </c>
      <c r="Q149" s="21">
        <v>5.0000000000000187</v>
      </c>
      <c r="R149" s="20">
        <v>41585</v>
      </c>
      <c r="S149" s="19" t="s">
        <v>1739</v>
      </c>
      <c r="T149" s="19">
        <v>1</v>
      </c>
      <c r="U149" s="19"/>
      <c r="V149" s="13" t="str">
        <f t="shared" si="2"/>
        <v>POOR</v>
      </c>
    </row>
    <row r="150" spans="1:22">
      <c r="A150" s="19">
        <v>379</v>
      </c>
      <c r="B150" s="19" t="s">
        <v>1716</v>
      </c>
      <c r="C150" s="19" t="s">
        <v>40</v>
      </c>
      <c r="D150" s="19" t="s">
        <v>685</v>
      </c>
      <c r="E150" s="19" t="s">
        <v>1062</v>
      </c>
      <c r="F150" s="19" t="s">
        <v>1685</v>
      </c>
      <c r="G150" s="19" t="s">
        <v>1736</v>
      </c>
      <c r="H150" s="19">
        <v>1.91</v>
      </c>
      <c r="I150" s="23">
        <v>195.77061855670104</v>
      </c>
      <c r="J150" s="22">
        <v>1.9400000000000004</v>
      </c>
      <c r="K150" s="22">
        <v>1.9400000000000004</v>
      </c>
      <c r="L150" s="19">
        <v>33.839371100000001</v>
      </c>
      <c r="M150" s="19">
        <v>-118.2633244</v>
      </c>
      <c r="N150" s="19">
        <v>33.866895599999999</v>
      </c>
      <c r="O150" s="19">
        <v>-118.2659733</v>
      </c>
      <c r="P150" s="22">
        <v>3.0000000000000471E-2</v>
      </c>
      <c r="Q150" s="21">
        <v>1.5706806282722758</v>
      </c>
      <c r="R150" s="20">
        <v>41585</v>
      </c>
      <c r="S150" s="19" t="s">
        <v>702</v>
      </c>
      <c r="T150" s="19">
        <v>1</v>
      </c>
      <c r="U150" s="19"/>
      <c r="V150" s="13" t="str">
        <f t="shared" si="2"/>
        <v>POOR</v>
      </c>
    </row>
    <row r="151" spans="1:22">
      <c r="A151" s="19">
        <v>389</v>
      </c>
      <c r="B151" s="19" t="s">
        <v>1738</v>
      </c>
      <c r="C151" s="19" t="s">
        <v>40</v>
      </c>
      <c r="D151" s="19" t="s">
        <v>685</v>
      </c>
      <c r="E151" s="19" t="s">
        <v>186</v>
      </c>
      <c r="F151" s="19" t="s">
        <v>1021</v>
      </c>
      <c r="G151" s="19" t="s">
        <v>103</v>
      </c>
      <c r="H151" s="19">
        <v>0.64</v>
      </c>
      <c r="I151" s="23">
        <v>196.6</v>
      </c>
      <c r="J151" s="22">
        <v>0.65</v>
      </c>
      <c r="K151" s="22">
        <v>0.65</v>
      </c>
      <c r="L151" s="19">
        <v>33.798584400000003</v>
      </c>
      <c r="M151" s="19">
        <v>-118.27521779999999</v>
      </c>
      <c r="N151" s="19">
        <v>33.807828899999997</v>
      </c>
      <c r="O151" s="19">
        <v>-118.2755289</v>
      </c>
      <c r="P151" s="22">
        <v>1.0000000000000009E-2</v>
      </c>
      <c r="Q151" s="21">
        <v>1.5625000000000013</v>
      </c>
      <c r="R151" s="20">
        <v>41585</v>
      </c>
      <c r="S151" s="19">
        <v>2</v>
      </c>
      <c r="T151" s="19">
        <v>1</v>
      </c>
      <c r="U151" s="19"/>
      <c r="V151" s="13" t="str">
        <f t="shared" si="2"/>
        <v>POOR</v>
      </c>
    </row>
    <row r="152" spans="1:22">
      <c r="A152" s="19">
        <v>381</v>
      </c>
      <c r="B152" s="19" t="s">
        <v>1716</v>
      </c>
      <c r="C152" s="19" t="s">
        <v>40</v>
      </c>
      <c r="D152" s="19" t="s">
        <v>685</v>
      </c>
      <c r="E152" s="19" t="s">
        <v>1062</v>
      </c>
      <c r="F152" s="19" t="s">
        <v>1737</v>
      </c>
      <c r="G152" s="19" t="s">
        <v>958</v>
      </c>
      <c r="H152" s="19">
        <v>0.84</v>
      </c>
      <c r="I152" s="23">
        <v>208.87640449438203</v>
      </c>
      <c r="J152" s="22">
        <v>0.88780871212121271</v>
      </c>
      <c r="K152" s="22">
        <v>0.88780871212121271</v>
      </c>
      <c r="L152" s="19">
        <v>33.873233300000003</v>
      </c>
      <c r="M152" s="19">
        <v>-118.26573329999999</v>
      </c>
      <c r="N152" s="19">
        <v>33.885868899999998</v>
      </c>
      <c r="O152" s="19">
        <v>-118.2652089</v>
      </c>
      <c r="P152" s="22">
        <v>4.7808712121212738E-2</v>
      </c>
      <c r="Q152" s="21">
        <v>5.6915133477634221</v>
      </c>
      <c r="R152" s="20">
        <v>41585</v>
      </c>
      <c r="S152" s="19">
        <v>3</v>
      </c>
      <c r="T152" s="19">
        <v>1</v>
      </c>
      <c r="U152" s="19"/>
      <c r="V152" s="13" t="str">
        <f t="shared" si="2"/>
        <v>POOR</v>
      </c>
    </row>
    <row r="153" spans="1:22">
      <c r="A153" s="19">
        <v>377</v>
      </c>
      <c r="B153" s="19" t="s">
        <v>1716</v>
      </c>
      <c r="C153" s="19" t="s">
        <v>40</v>
      </c>
      <c r="D153" s="19" t="s">
        <v>685</v>
      </c>
      <c r="E153" s="19" t="s">
        <v>1062</v>
      </c>
      <c r="F153" s="19" t="s">
        <v>1714</v>
      </c>
      <c r="G153" s="19" t="s">
        <v>950</v>
      </c>
      <c r="H153" s="19">
        <v>1.85</v>
      </c>
      <c r="I153" s="23">
        <v>213.83513513513515</v>
      </c>
      <c r="J153" s="22">
        <v>1.8500000000000005</v>
      </c>
      <c r="K153" s="22">
        <v>1.8500000000000005</v>
      </c>
      <c r="L153" s="19">
        <v>33.804835599999997</v>
      </c>
      <c r="M153" s="19">
        <v>-118.2639111</v>
      </c>
      <c r="N153" s="19">
        <v>33.83146</v>
      </c>
      <c r="O153" s="19">
        <v>-118.2635822</v>
      </c>
      <c r="P153" s="22">
        <v>4.4408920985006262E-16</v>
      </c>
      <c r="Q153" s="21">
        <v>2.4004822154057436E-14</v>
      </c>
      <c r="R153" s="20">
        <v>41585</v>
      </c>
      <c r="S153" s="19" t="s">
        <v>702</v>
      </c>
      <c r="T153" s="19">
        <v>1</v>
      </c>
      <c r="U153" s="19"/>
      <c r="V153" s="13" t="str">
        <f t="shared" si="2"/>
        <v>POOR</v>
      </c>
    </row>
    <row r="154" spans="1:22">
      <c r="A154" s="19">
        <v>386</v>
      </c>
      <c r="B154" s="19" t="s">
        <v>686</v>
      </c>
      <c r="C154" s="19" t="s">
        <v>40</v>
      </c>
      <c r="D154" s="19" t="s">
        <v>685</v>
      </c>
      <c r="E154" s="19" t="s">
        <v>128</v>
      </c>
      <c r="F154" s="19" t="s">
        <v>1736</v>
      </c>
      <c r="G154" s="19" t="s">
        <v>1735</v>
      </c>
      <c r="H154" s="19">
        <v>0.15</v>
      </c>
      <c r="I154" s="23">
        <v>307.46666666666664</v>
      </c>
      <c r="J154" s="22">
        <v>0.15000000000000022</v>
      </c>
      <c r="K154" s="22">
        <v>0.15000000000000022</v>
      </c>
      <c r="L154" s="19">
        <v>33.867539999999998</v>
      </c>
      <c r="M154" s="19">
        <v>-118.24857780000001</v>
      </c>
      <c r="N154" s="19">
        <v>33.8695667</v>
      </c>
      <c r="O154" s="19">
        <v>-118.2485956</v>
      </c>
      <c r="P154" s="22">
        <v>2.2204460492503131E-16</v>
      </c>
      <c r="Q154" s="21">
        <v>1.4802973661668756E-13</v>
      </c>
      <c r="R154" s="20">
        <v>41585</v>
      </c>
      <c r="S154" s="19">
        <v>2</v>
      </c>
      <c r="T154" s="19">
        <v>1</v>
      </c>
      <c r="U154" s="19"/>
      <c r="V154" s="13" t="str">
        <f t="shared" si="2"/>
        <v>POOR</v>
      </c>
    </row>
    <row r="155" spans="1:22">
      <c r="A155" s="19">
        <v>387</v>
      </c>
      <c r="B155" s="19" t="s">
        <v>686</v>
      </c>
      <c r="C155" s="19" t="s">
        <v>40</v>
      </c>
      <c r="D155" s="19" t="s">
        <v>685</v>
      </c>
      <c r="E155" s="19" t="s">
        <v>128</v>
      </c>
      <c r="F155" s="19" t="s">
        <v>1734</v>
      </c>
      <c r="G155" s="19" t="s">
        <v>1733</v>
      </c>
      <c r="H155" s="19">
        <v>0.33</v>
      </c>
      <c r="I155" s="23">
        <v>307.6328125</v>
      </c>
      <c r="J155" s="22">
        <v>0.6399999999999999</v>
      </c>
      <c r="K155" s="22">
        <v>0.6399999999999999</v>
      </c>
      <c r="L155" s="19">
        <v>33.869706700000002</v>
      </c>
      <c r="M155" s="19">
        <v>-118.2485956</v>
      </c>
      <c r="N155" s="19">
        <v>33.878831099999999</v>
      </c>
      <c r="O155" s="19">
        <v>-118.2486667</v>
      </c>
      <c r="P155" s="22">
        <v>0.30999999999999989</v>
      </c>
      <c r="Q155" s="21">
        <v>93.939393939393895</v>
      </c>
      <c r="R155" s="20">
        <v>41585</v>
      </c>
      <c r="S155" s="19">
        <v>2</v>
      </c>
      <c r="T155" s="19">
        <v>1</v>
      </c>
      <c r="U155" s="19" t="s">
        <v>1732</v>
      </c>
      <c r="V155" s="13" t="str">
        <f t="shared" si="2"/>
        <v>POOR</v>
      </c>
    </row>
    <row r="156" spans="1:22">
      <c r="A156" s="19">
        <v>406</v>
      </c>
      <c r="B156" s="19" t="s">
        <v>686</v>
      </c>
      <c r="C156" s="19" t="s">
        <v>40</v>
      </c>
      <c r="D156" s="19" t="s">
        <v>1729</v>
      </c>
      <c r="E156" s="19" t="s">
        <v>128</v>
      </c>
      <c r="F156" s="19" t="s">
        <v>925</v>
      </c>
      <c r="G156" s="19" t="s">
        <v>1731</v>
      </c>
      <c r="H156" s="19">
        <v>0.56000000000000005</v>
      </c>
      <c r="I156" s="23">
        <v>203.94366197183098</v>
      </c>
      <c r="J156" s="22">
        <v>0.70536931818181792</v>
      </c>
      <c r="K156" s="22">
        <v>0.70536931818181792</v>
      </c>
      <c r="L156" s="19">
        <v>33.902757800000003</v>
      </c>
      <c r="M156" s="19">
        <v>-118.25345780000001</v>
      </c>
      <c r="N156" s="19">
        <v>33.9127644</v>
      </c>
      <c r="O156" s="19">
        <v>-118.25439110000001</v>
      </c>
      <c r="P156" s="22">
        <v>0.14536931818181786</v>
      </c>
      <c r="Q156" s="21">
        <v>25.958806818181756</v>
      </c>
      <c r="R156" s="20">
        <v>41585</v>
      </c>
      <c r="S156" s="19">
        <v>2</v>
      </c>
      <c r="T156" s="19">
        <v>1</v>
      </c>
      <c r="U156" s="19"/>
      <c r="V156" s="13" t="str">
        <f t="shared" si="2"/>
        <v>POOR</v>
      </c>
    </row>
    <row r="157" spans="1:22">
      <c r="A157" s="19">
        <v>404</v>
      </c>
      <c r="B157" s="19" t="s">
        <v>686</v>
      </c>
      <c r="C157" s="19" t="s">
        <v>40</v>
      </c>
      <c r="D157" s="19" t="s">
        <v>1729</v>
      </c>
      <c r="E157" s="19" t="s">
        <v>128</v>
      </c>
      <c r="F157" s="19" t="s">
        <v>1730</v>
      </c>
      <c r="G157" s="19" t="s">
        <v>1728</v>
      </c>
      <c r="H157" s="19">
        <v>1.47</v>
      </c>
      <c r="I157" s="23">
        <v>292.07666666666665</v>
      </c>
      <c r="J157" s="22">
        <v>1.5000000000000004</v>
      </c>
      <c r="K157" s="22">
        <v>1.5000000000000004</v>
      </c>
      <c r="L157" s="19">
        <v>33.880422199999998</v>
      </c>
      <c r="M157" s="19">
        <v>-118.2486756</v>
      </c>
      <c r="N157" s="19">
        <v>33.901624400000003</v>
      </c>
      <c r="O157" s="19">
        <v>-118.2531378</v>
      </c>
      <c r="P157" s="22">
        <v>3.0000000000000471E-2</v>
      </c>
      <c r="Q157" s="21">
        <v>2.0408163265306443</v>
      </c>
      <c r="R157" s="20">
        <v>41585</v>
      </c>
      <c r="S157" s="19">
        <v>2</v>
      </c>
      <c r="T157" s="19">
        <v>1</v>
      </c>
      <c r="U157" s="19"/>
      <c r="V157" s="13" t="str">
        <f t="shared" si="2"/>
        <v>POOR</v>
      </c>
    </row>
    <row r="158" spans="1:22">
      <c r="A158" s="19">
        <v>405</v>
      </c>
      <c r="B158" s="19" t="s">
        <v>686</v>
      </c>
      <c r="C158" s="19" t="s">
        <v>40</v>
      </c>
      <c r="D158" s="19" t="s">
        <v>1729</v>
      </c>
      <c r="E158" s="19" t="s">
        <v>128</v>
      </c>
      <c r="F158" s="19" t="s">
        <v>1728</v>
      </c>
      <c r="G158" s="19" t="s">
        <v>925</v>
      </c>
      <c r="H158" s="19">
        <v>0.11</v>
      </c>
      <c r="I158" s="23">
        <v>501.5</v>
      </c>
      <c r="J158" s="22">
        <v>6.9999999999999854E-2</v>
      </c>
      <c r="K158" s="22">
        <v>6.9999999999999854E-2</v>
      </c>
      <c r="L158" s="19">
        <v>33.901775600000001</v>
      </c>
      <c r="M158" s="19">
        <v>-118.2531733</v>
      </c>
      <c r="N158" s="19">
        <v>33.902622200000003</v>
      </c>
      <c r="O158" s="19">
        <v>-118.25341330000001</v>
      </c>
      <c r="P158" s="22">
        <v>4.0000000000000147E-2</v>
      </c>
      <c r="Q158" s="21">
        <v>36.363636363636495</v>
      </c>
      <c r="R158" s="20">
        <v>41585</v>
      </c>
      <c r="S158" s="19">
        <v>2</v>
      </c>
      <c r="T158" s="19">
        <v>1</v>
      </c>
      <c r="U158" s="19"/>
      <c r="V158" s="13" t="str">
        <f t="shared" si="2"/>
        <v>POOR</v>
      </c>
    </row>
    <row r="159" spans="1:22">
      <c r="A159" s="19">
        <v>563</v>
      </c>
      <c r="B159" s="19" t="s">
        <v>686</v>
      </c>
      <c r="C159" s="19" t="s">
        <v>40</v>
      </c>
      <c r="D159" s="19" t="s">
        <v>934</v>
      </c>
      <c r="E159" s="19" t="s">
        <v>128</v>
      </c>
      <c r="F159" s="19" t="s">
        <v>1723</v>
      </c>
      <c r="G159" s="19" t="s">
        <v>1727</v>
      </c>
      <c r="H159" s="19">
        <v>0.98</v>
      </c>
      <c r="I159" s="23">
        <v>175.71782178217822</v>
      </c>
      <c r="J159" s="22">
        <v>1.0065359848484845</v>
      </c>
      <c r="K159" s="22">
        <v>1.0065359848484845</v>
      </c>
      <c r="L159" s="19">
        <v>33.960144399999997</v>
      </c>
      <c r="M159" s="19">
        <v>-118.2563378</v>
      </c>
      <c r="N159" s="19">
        <v>33.974631100000003</v>
      </c>
      <c r="O159" s="19">
        <v>-118.2563378</v>
      </c>
      <c r="P159" s="22">
        <v>2.6535984848484517E-2</v>
      </c>
      <c r="Q159" s="21">
        <v>2.7077535559678076</v>
      </c>
      <c r="R159" s="20">
        <v>41585</v>
      </c>
      <c r="S159" s="19">
        <v>2</v>
      </c>
      <c r="T159" s="19">
        <v>1</v>
      </c>
      <c r="U159" s="19"/>
      <c r="V159" s="13" t="str">
        <f t="shared" si="2"/>
        <v>POOR</v>
      </c>
    </row>
    <row r="160" spans="1:22">
      <c r="A160" s="19">
        <v>615</v>
      </c>
      <c r="B160" s="19" t="s">
        <v>1722</v>
      </c>
      <c r="C160" s="19" t="s">
        <v>40</v>
      </c>
      <c r="D160" s="19" t="s">
        <v>934</v>
      </c>
      <c r="E160" s="19" t="s">
        <v>1721</v>
      </c>
      <c r="F160" s="19" t="s">
        <v>1726</v>
      </c>
      <c r="G160" s="19" t="s">
        <v>1710</v>
      </c>
      <c r="H160" s="19">
        <v>0.59</v>
      </c>
      <c r="I160" s="23">
        <v>184.99180327868854</v>
      </c>
      <c r="J160" s="22">
        <v>0.61000000000000021</v>
      </c>
      <c r="K160" s="22">
        <v>0.61000000000000021</v>
      </c>
      <c r="L160" s="19">
        <v>34.0893333</v>
      </c>
      <c r="M160" s="19">
        <v>-118.1708622</v>
      </c>
      <c r="N160" s="19">
        <v>34.085655600000003</v>
      </c>
      <c r="O160" s="19">
        <v>-118.18024</v>
      </c>
      <c r="P160" s="22">
        <v>2.000000000000024E-2</v>
      </c>
      <c r="Q160" s="21">
        <v>3.389830508474617</v>
      </c>
      <c r="R160" s="20">
        <v>41585</v>
      </c>
      <c r="S160" s="19">
        <v>3</v>
      </c>
      <c r="T160" s="19">
        <v>1</v>
      </c>
      <c r="U160" s="19" t="s">
        <v>1076</v>
      </c>
      <c r="V160" s="13" t="str">
        <f t="shared" si="2"/>
        <v>POOR</v>
      </c>
    </row>
    <row r="161" spans="1:22">
      <c r="A161" s="19">
        <v>592</v>
      </c>
      <c r="B161" s="19" t="s">
        <v>1056</v>
      </c>
      <c r="C161" s="19" t="s">
        <v>40</v>
      </c>
      <c r="D161" s="19" t="s">
        <v>934</v>
      </c>
      <c r="E161" s="19" t="s">
        <v>1059</v>
      </c>
      <c r="F161" s="19" t="s">
        <v>1725</v>
      </c>
      <c r="G161" s="19" t="s">
        <v>958</v>
      </c>
      <c r="H161" s="19">
        <v>1.46</v>
      </c>
      <c r="I161" s="23">
        <v>195.11783439490446</v>
      </c>
      <c r="J161" s="22">
        <v>1.5694829545454549</v>
      </c>
      <c r="K161" s="22">
        <v>1.5694829545454549</v>
      </c>
      <c r="L161" s="19">
        <v>33.862828899999997</v>
      </c>
      <c r="M161" s="19">
        <v>-118.2814844</v>
      </c>
      <c r="N161" s="19">
        <v>33.8853133</v>
      </c>
      <c r="O161" s="19">
        <v>-118.2826578</v>
      </c>
      <c r="P161" s="22">
        <v>0.10948295454545498</v>
      </c>
      <c r="Q161" s="21">
        <v>7.4988325031133547</v>
      </c>
      <c r="R161" s="20">
        <v>41585</v>
      </c>
      <c r="S161" s="19">
        <v>2</v>
      </c>
      <c r="T161" s="19">
        <v>1</v>
      </c>
      <c r="U161" s="19"/>
      <c r="V161" s="13" t="str">
        <f t="shared" si="2"/>
        <v>POOR</v>
      </c>
    </row>
    <row r="162" spans="1:22">
      <c r="A162" s="19">
        <v>536</v>
      </c>
      <c r="B162" s="19" t="s">
        <v>1716</v>
      </c>
      <c r="C162" s="19" t="s">
        <v>40</v>
      </c>
      <c r="D162" s="19" t="s">
        <v>934</v>
      </c>
      <c r="E162" s="19" t="s">
        <v>1062</v>
      </c>
      <c r="F162" s="19" t="s">
        <v>1071</v>
      </c>
      <c r="G162" s="19" t="s">
        <v>1715</v>
      </c>
      <c r="H162" s="19">
        <v>1.06</v>
      </c>
      <c r="I162" s="23">
        <v>196.67592592592592</v>
      </c>
      <c r="J162" s="22">
        <v>1.0799999999999998</v>
      </c>
      <c r="K162" s="22">
        <v>1.0799999999999998</v>
      </c>
      <c r="L162" s="19">
        <v>33.771228899999997</v>
      </c>
      <c r="M162" s="19">
        <v>-118.2618489</v>
      </c>
      <c r="N162" s="19">
        <v>33.786622199999996</v>
      </c>
      <c r="O162" s="19">
        <v>-118.2629156</v>
      </c>
      <c r="P162" s="22">
        <v>1.9999999999999796E-2</v>
      </c>
      <c r="Q162" s="21">
        <v>1.8867924528301692</v>
      </c>
      <c r="R162" s="20">
        <v>41585</v>
      </c>
      <c r="S162" s="19">
        <v>2</v>
      </c>
      <c r="T162" s="19">
        <v>1</v>
      </c>
      <c r="U162" s="19"/>
      <c r="V162" s="13" t="str">
        <f t="shared" si="2"/>
        <v>POOR</v>
      </c>
    </row>
    <row r="163" spans="1:22">
      <c r="A163" s="19">
        <v>613</v>
      </c>
      <c r="B163" s="19" t="s">
        <v>1712</v>
      </c>
      <c r="C163" s="19" t="s">
        <v>40</v>
      </c>
      <c r="D163" s="19" t="s">
        <v>934</v>
      </c>
      <c r="E163" s="19" t="s">
        <v>1711</v>
      </c>
      <c r="F163" s="19" t="s">
        <v>1724</v>
      </c>
      <c r="G163" s="19" t="s">
        <v>1719</v>
      </c>
      <c r="H163" s="19">
        <v>0.42</v>
      </c>
      <c r="I163" s="23">
        <v>204.26136363636363</v>
      </c>
      <c r="J163" s="22">
        <v>0.43999999999999995</v>
      </c>
      <c r="K163" s="22">
        <v>0.43999999999999995</v>
      </c>
      <c r="L163" s="19">
        <v>34.0985911</v>
      </c>
      <c r="M163" s="19">
        <v>-118.1551822</v>
      </c>
      <c r="N163" s="19">
        <v>34.094104399999999</v>
      </c>
      <c r="O163" s="19">
        <v>-118.15993779999999</v>
      </c>
      <c r="P163" s="22">
        <v>1.9999999999999962E-2</v>
      </c>
      <c r="Q163" s="21">
        <v>4.761904761904753</v>
      </c>
      <c r="R163" s="20">
        <v>41585</v>
      </c>
      <c r="S163" s="19">
        <v>3</v>
      </c>
      <c r="T163" s="19">
        <v>1</v>
      </c>
      <c r="U163" s="19" t="s">
        <v>1076</v>
      </c>
      <c r="V163" s="13" t="str">
        <f t="shared" si="2"/>
        <v>POOR</v>
      </c>
    </row>
    <row r="164" spans="1:22">
      <c r="A164" s="19">
        <v>562</v>
      </c>
      <c r="B164" s="19" t="s">
        <v>686</v>
      </c>
      <c r="C164" s="19" t="s">
        <v>40</v>
      </c>
      <c r="D164" s="19" t="s">
        <v>934</v>
      </c>
      <c r="E164" s="19" t="s">
        <v>128</v>
      </c>
      <c r="F164" s="19" t="s">
        <v>1717</v>
      </c>
      <c r="G164" s="19" t="s">
        <v>1723</v>
      </c>
      <c r="H164" s="19">
        <v>1.05</v>
      </c>
      <c r="I164" s="23">
        <v>206.46634615384616</v>
      </c>
      <c r="J164" s="22">
        <v>1.0399999999999998</v>
      </c>
      <c r="K164" s="22">
        <v>1.0399999999999998</v>
      </c>
      <c r="L164" s="19">
        <v>33.945693300000002</v>
      </c>
      <c r="M164" s="19">
        <v>-118.2540178</v>
      </c>
      <c r="N164" s="19">
        <v>33.960008899999998</v>
      </c>
      <c r="O164" s="19">
        <v>-118.2563378</v>
      </c>
      <c r="P164" s="22">
        <v>1.0000000000000231E-2</v>
      </c>
      <c r="Q164" s="21">
        <v>0.95238095238097431</v>
      </c>
      <c r="R164" s="20">
        <v>41585</v>
      </c>
      <c r="S164" s="19">
        <v>2</v>
      </c>
      <c r="T164" s="19">
        <v>1</v>
      </c>
      <c r="U164" s="19"/>
      <c r="V164" s="13" t="str">
        <f t="shared" si="2"/>
        <v>POOR</v>
      </c>
    </row>
    <row r="165" spans="1:22">
      <c r="A165" s="19">
        <v>614</v>
      </c>
      <c r="B165" s="19" t="s">
        <v>1722</v>
      </c>
      <c r="C165" s="19" t="s">
        <v>40</v>
      </c>
      <c r="D165" s="19" t="s">
        <v>934</v>
      </c>
      <c r="E165" s="19" t="s">
        <v>1721</v>
      </c>
      <c r="F165" s="19" t="s">
        <v>1710</v>
      </c>
      <c r="G165" s="19" t="s">
        <v>1720</v>
      </c>
      <c r="H165" s="19">
        <v>0.68</v>
      </c>
      <c r="I165" s="23">
        <v>213.81818181818181</v>
      </c>
      <c r="J165" s="22">
        <v>0.65999999999999992</v>
      </c>
      <c r="K165" s="22">
        <v>0.65999999999999992</v>
      </c>
      <c r="L165" s="19">
        <v>34.085633299999998</v>
      </c>
      <c r="M165" s="19">
        <v>-118.18039109999999</v>
      </c>
      <c r="N165" s="19">
        <v>34.083511100000003</v>
      </c>
      <c r="O165" s="19">
        <v>-118.19041780000001</v>
      </c>
      <c r="P165" s="22">
        <v>2.0000000000000129E-2</v>
      </c>
      <c r="Q165" s="21">
        <v>2.9411764705882542</v>
      </c>
      <c r="R165" s="20">
        <v>41585</v>
      </c>
      <c r="S165" s="19">
        <v>3</v>
      </c>
      <c r="T165" s="19">
        <v>1</v>
      </c>
      <c r="U165" s="19" t="s">
        <v>1076</v>
      </c>
      <c r="V165" s="13" t="str">
        <f t="shared" si="2"/>
        <v>POOR</v>
      </c>
    </row>
    <row r="166" spans="1:22">
      <c r="A166" s="19">
        <v>612</v>
      </c>
      <c r="B166" s="19" t="s">
        <v>1712</v>
      </c>
      <c r="C166" s="19" t="s">
        <v>40</v>
      </c>
      <c r="D166" s="19" t="s">
        <v>934</v>
      </c>
      <c r="E166" s="19" t="s">
        <v>1711</v>
      </c>
      <c r="F166" s="19" t="s">
        <v>1719</v>
      </c>
      <c r="G166" s="19" t="s">
        <v>1718</v>
      </c>
      <c r="H166" s="19">
        <v>0.7</v>
      </c>
      <c r="I166" s="23">
        <v>214.95138888888889</v>
      </c>
      <c r="J166" s="22">
        <v>0.72</v>
      </c>
      <c r="K166" s="22">
        <v>0.72</v>
      </c>
      <c r="L166" s="19">
        <v>34.093997799999997</v>
      </c>
      <c r="M166" s="19">
        <v>-118.16008890000001</v>
      </c>
      <c r="N166" s="19">
        <v>34.089368899999997</v>
      </c>
      <c r="O166" s="19">
        <v>-118.1706756</v>
      </c>
      <c r="P166" s="22">
        <v>2.0000000000000018E-2</v>
      </c>
      <c r="Q166" s="21">
        <v>2.8571428571428599</v>
      </c>
      <c r="R166" s="20">
        <v>41585</v>
      </c>
      <c r="S166" s="19">
        <v>3</v>
      </c>
      <c r="T166" s="19">
        <v>1</v>
      </c>
      <c r="U166" s="19" t="s">
        <v>1076</v>
      </c>
      <c r="V166" s="13" t="str">
        <f t="shared" si="2"/>
        <v>POOR</v>
      </c>
    </row>
    <row r="167" spans="1:22">
      <c r="A167" s="19">
        <v>561</v>
      </c>
      <c r="B167" s="19" t="s">
        <v>686</v>
      </c>
      <c r="C167" s="19" t="s">
        <v>40</v>
      </c>
      <c r="D167" s="19" t="s">
        <v>934</v>
      </c>
      <c r="E167" s="19" t="s">
        <v>128</v>
      </c>
      <c r="F167" s="19" t="s">
        <v>1255</v>
      </c>
      <c r="G167" s="19" t="s">
        <v>1717</v>
      </c>
      <c r="H167" s="19">
        <v>1.0900000000000001</v>
      </c>
      <c r="I167" s="23">
        <v>220.34375</v>
      </c>
      <c r="J167" s="22">
        <v>1.1200000000000003</v>
      </c>
      <c r="K167" s="22">
        <v>1.1200000000000003</v>
      </c>
      <c r="L167" s="19">
        <v>33.929511099999999</v>
      </c>
      <c r="M167" s="19">
        <v>-118.2542311</v>
      </c>
      <c r="N167" s="19">
        <v>33.945548899999999</v>
      </c>
      <c r="O167" s="19">
        <v>-118.2540178</v>
      </c>
      <c r="P167" s="22">
        <v>3.0000000000000249E-2</v>
      </c>
      <c r="Q167" s="21">
        <v>2.752293577981674</v>
      </c>
      <c r="R167" s="20">
        <v>41585</v>
      </c>
      <c r="S167" s="19">
        <v>2</v>
      </c>
      <c r="T167" s="19">
        <v>1</v>
      </c>
      <c r="U167" s="19"/>
      <c r="V167" s="13" t="str">
        <f t="shared" si="2"/>
        <v>POOR</v>
      </c>
    </row>
    <row r="168" spans="1:22">
      <c r="A168" s="19">
        <v>537</v>
      </c>
      <c r="B168" s="19" t="s">
        <v>1716</v>
      </c>
      <c r="C168" s="19" t="s">
        <v>40</v>
      </c>
      <c r="D168" s="19" t="s">
        <v>934</v>
      </c>
      <c r="E168" s="19" t="s">
        <v>1062</v>
      </c>
      <c r="F168" s="19" t="s">
        <v>1715</v>
      </c>
      <c r="G168" s="19" t="s">
        <v>1714</v>
      </c>
      <c r="H168" s="19">
        <v>1.23</v>
      </c>
      <c r="I168" s="23">
        <v>227.94800000000001</v>
      </c>
      <c r="J168" s="22">
        <v>1.2499999999999998</v>
      </c>
      <c r="K168" s="22">
        <v>1.2499999999999998</v>
      </c>
      <c r="L168" s="19">
        <v>33.786766700000001</v>
      </c>
      <c r="M168" s="19">
        <v>-118.2629156</v>
      </c>
      <c r="N168" s="19">
        <v>33.804688900000002</v>
      </c>
      <c r="O168" s="19">
        <v>-118.2639111</v>
      </c>
      <c r="P168" s="22">
        <v>1.9999999999999796E-2</v>
      </c>
      <c r="Q168" s="21">
        <v>1.6260162601625852</v>
      </c>
      <c r="R168" s="20">
        <v>41585</v>
      </c>
      <c r="S168" s="19">
        <v>2</v>
      </c>
      <c r="T168" s="19">
        <v>1</v>
      </c>
      <c r="U168" s="19"/>
      <c r="V168" s="13" t="str">
        <f t="shared" si="2"/>
        <v>POOR</v>
      </c>
    </row>
    <row r="169" spans="1:22">
      <c r="A169" s="19">
        <v>529</v>
      </c>
      <c r="B169" s="19" t="s">
        <v>1713</v>
      </c>
      <c r="C169" s="19" t="s">
        <v>40</v>
      </c>
      <c r="D169" s="19" t="s">
        <v>934</v>
      </c>
      <c r="E169" s="19" t="s">
        <v>958</v>
      </c>
      <c r="F169" s="19" t="s">
        <v>932</v>
      </c>
      <c r="G169" s="19" t="s">
        <v>1059</v>
      </c>
      <c r="H169" s="19">
        <v>0.5</v>
      </c>
      <c r="I169" s="23">
        <v>249.5</v>
      </c>
      <c r="J169" s="22">
        <v>0.49943560606060611</v>
      </c>
      <c r="K169" s="22">
        <v>0.49943560606060611</v>
      </c>
      <c r="L169" s="19">
        <v>33.885117800000003</v>
      </c>
      <c r="M169" s="19">
        <v>-118.29136889999999</v>
      </c>
      <c r="N169" s="19">
        <v>33.8853911</v>
      </c>
      <c r="O169" s="19">
        <v>-118.2829689</v>
      </c>
      <c r="P169" s="22">
        <v>5.6439393939389237E-4</v>
      </c>
      <c r="Q169" s="21">
        <v>0.11287878787877847</v>
      </c>
      <c r="R169" s="20">
        <v>41585</v>
      </c>
      <c r="S169" s="19">
        <v>2</v>
      </c>
      <c r="T169" s="19">
        <v>1</v>
      </c>
      <c r="U169" s="19"/>
      <c r="V169" s="13" t="str">
        <f t="shared" si="2"/>
        <v>POOR</v>
      </c>
    </row>
    <row r="170" spans="1:22">
      <c r="A170" s="19">
        <v>568</v>
      </c>
      <c r="B170" s="19" t="s">
        <v>686</v>
      </c>
      <c r="C170" s="19" t="s">
        <v>40</v>
      </c>
      <c r="D170" s="19" t="s">
        <v>934</v>
      </c>
      <c r="E170" s="19" t="s">
        <v>128</v>
      </c>
      <c r="F170" s="19" t="s">
        <v>1390</v>
      </c>
      <c r="G170" s="19" t="s">
        <v>265</v>
      </c>
      <c r="H170" s="19">
        <v>0.9</v>
      </c>
      <c r="I170" s="23">
        <v>250.93258426966293</v>
      </c>
      <c r="J170" s="22">
        <v>0.88004924242424276</v>
      </c>
      <c r="K170" s="22">
        <v>0.88004924242424276</v>
      </c>
      <c r="L170" s="19">
        <v>34.036791100000002</v>
      </c>
      <c r="M170" s="19">
        <v>-118.2410933</v>
      </c>
      <c r="N170" s="19">
        <v>34.0491356</v>
      </c>
      <c r="O170" s="19">
        <v>-118.2389867</v>
      </c>
      <c r="P170" s="22">
        <v>1.9950757575757261E-2</v>
      </c>
      <c r="Q170" s="21">
        <v>2.2167508417508071</v>
      </c>
      <c r="R170" s="20">
        <v>41585</v>
      </c>
      <c r="S170" s="19">
        <v>2</v>
      </c>
      <c r="T170" s="19">
        <v>1</v>
      </c>
      <c r="U170" s="19"/>
      <c r="V170" s="13" t="str">
        <f t="shared" si="2"/>
        <v>POOR</v>
      </c>
    </row>
    <row r="171" spans="1:22">
      <c r="A171" s="19">
        <v>611</v>
      </c>
      <c r="B171" s="19" t="s">
        <v>1712</v>
      </c>
      <c r="C171" s="19" t="s">
        <v>40</v>
      </c>
      <c r="D171" s="19" t="s">
        <v>934</v>
      </c>
      <c r="E171" s="19" t="s">
        <v>1711</v>
      </c>
      <c r="F171" s="19" t="s">
        <v>1709</v>
      </c>
      <c r="G171" s="19" t="s">
        <v>1710</v>
      </c>
      <c r="H171" s="19">
        <v>1.2</v>
      </c>
      <c r="I171" s="23">
        <v>257.9736842105263</v>
      </c>
      <c r="J171" s="22">
        <v>1.1344318181818183</v>
      </c>
      <c r="K171" s="22">
        <v>1.1344318181818183</v>
      </c>
      <c r="L171" s="19">
        <v>34.0760267</v>
      </c>
      <c r="M171" s="19">
        <v>-118.1936978</v>
      </c>
      <c r="N171" s="19">
        <v>34.085208899999998</v>
      </c>
      <c r="O171" s="19">
        <v>-118.1805067</v>
      </c>
      <c r="P171" s="22">
        <v>6.5568181818181692E-2</v>
      </c>
      <c r="Q171" s="21">
        <v>5.4640151515151416</v>
      </c>
      <c r="R171" s="20">
        <v>41585</v>
      </c>
      <c r="S171" s="19">
        <v>3</v>
      </c>
      <c r="T171" s="19">
        <v>1</v>
      </c>
      <c r="U171" s="19"/>
      <c r="V171" s="13" t="str">
        <f t="shared" si="2"/>
        <v>POOR</v>
      </c>
    </row>
    <row r="172" spans="1:22">
      <c r="A172" s="19">
        <v>660</v>
      </c>
      <c r="B172" s="19" t="s">
        <v>1706</v>
      </c>
      <c r="C172" s="19" t="s">
        <v>40</v>
      </c>
      <c r="D172" s="19" t="s">
        <v>934</v>
      </c>
      <c r="E172" s="19" t="s">
        <v>1511</v>
      </c>
      <c r="F172" s="19" t="s">
        <v>1502</v>
      </c>
      <c r="G172" s="19" t="s">
        <v>1709</v>
      </c>
      <c r="H172" s="19">
        <v>1.93</v>
      </c>
      <c r="I172" s="23">
        <v>257.98265895953756</v>
      </c>
      <c r="J172" s="22">
        <v>1.7240492424242422</v>
      </c>
      <c r="K172" s="22">
        <v>1.7240492424242422</v>
      </c>
      <c r="L172" s="19">
        <v>34.060637800000002</v>
      </c>
      <c r="M172" s="19">
        <v>-118.2142578</v>
      </c>
      <c r="N172" s="19">
        <v>34.0779</v>
      </c>
      <c r="O172" s="19">
        <v>-118.1936444</v>
      </c>
      <c r="P172" s="22">
        <v>0.20595075757575776</v>
      </c>
      <c r="Q172" s="21">
        <v>10.671023708588486</v>
      </c>
      <c r="R172" s="20">
        <v>41585</v>
      </c>
      <c r="S172" s="19">
        <v>2</v>
      </c>
      <c r="T172" s="19">
        <v>1</v>
      </c>
      <c r="U172" s="19"/>
      <c r="V172" s="13" t="str">
        <f t="shared" si="2"/>
        <v>POOR</v>
      </c>
    </row>
    <row r="173" spans="1:22">
      <c r="A173" s="19">
        <v>658</v>
      </c>
      <c r="B173" s="19" t="s">
        <v>1706</v>
      </c>
      <c r="C173" s="19" t="s">
        <v>40</v>
      </c>
      <c r="D173" s="19" t="s">
        <v>934</v>
      </c>
      <c r="E173" s="19" t="s">
        <v>1511</v>
      </c>
      <c r="F173" s="19" t="s">
        <v>1708</v>
      </c>
      <c r="G173" s="19" t="s">
        <v>1162</v>
      </c>
      <c r="H173" s="19">
        <v>0.87</v>
      </c>
      <c r="I173" s="23">
        <v>265.28735632183907</v>
      </c>
      <c r="J173" s="22">
        <v>0.87</v>
      </c>
      <c r="K173" s="22">
        <v>0.87</v>
      </c>
      <c r="L173" s="19">
        <v>34.052786699999999</v>
      </c>
      <c r="M173" s="19">
        <v>-118.2265067</v>
      </c>
      <c r="N173" s="19">
        <v>34.060044400000002</v>
      </c>
      <c r="O173" s="19">
        <v>-118.2150133</v>
      </c>
      <c r="P173" s="22">
        <v>0</v>
      </c>
      <c r="Q173" s="21">
        <v>0</v>
      </c>
      <c r="R173" s="20">
        <v>41585</v>
      </c>
      <c r="S173" s="19">
        <v>2</v>
      </c>
      <c r="T173" s="19">
        <v>1</v>
      </c>
      <c r="U173" s="19"/>
      <c r="V173" s="13" t="str">
        <f t="shared" si="2"/>
        <v>POOR</v>
      </c>
    </row>
    <row r="174" spans="1:22">
      <c r="A174" s="19">
        <v>564</v>
      </c>
      <c r="B174" s="19" t="s">
        <v>686</v>
      </c>
      <c r="C174" s="19" t="s">
        <v>40</v>
      </c>
      <c r="D174" s="19" t="s">
        <v>934</v>
      </c>
      <c r="E174" s="19" t="s">
        <v>128</v>
      </c>
      <c r="F174" s="19" t="s">
        <v>1163</v>
      </c>
      <c r="G174" s="19" t="s">
        <v>1405</v>
      </c>
      <c r="H174" s="19">
        <v>0.98</v>
      </c>
      <c r="I174" s="23">
        <v>270.03921568627453</v>
      </c>
      <c r="J174" s="22">
        <v>1.02</v>
      </c>
      <c r="K174" s="22">
        <v>1.02</v>
      </c>
      <c r="L174" s="19">
        <v>33.989271100000003</v>
      </c>
      <c r="M174" s="19">
        <v>-118.25637330000001</v>
      </c>
      <c r="N174" s="19">
        <v>34.003880000000002</v>
      </c>
      <c r="O174" s="19">
        <v>-118.2564356</v>
      </c>
      <c r="P174" s="22">
        <v>4.0000000000000036E-2</v>
      </c>
      <c r="Q174" s="21">
        <v>4.0816326530612281</v>
      </c>
      <c r="R174" s="20">
        <v>41585</v>
      </c>
      <c r="S174" s="19">
        <v>2</v>
      </c>
      <c r="T174" s="19">
        <v>1</v>
      </c>
      <c r="U174" s="19"/>
      <c r="V174" s="13" t="str">
        <f t="shared" si="2"/>
        <v>POOR</v>
      </c>
    </row>
    <row r="175" spans="1:22">
      <c r="A175" s="19">
        <v>567</v>
      </c>
      <c r="B175" s="19" t="s">
        <v>686</v>
      </c>
      <c r="C175" s="19" t="s">
        <v>40</v>
      </c>
      <c r="D175" s="19" t="s">
        <v>934</v>
      </c>
      <c r="E175" s="19" t="s">
        <v>128</v>
      </c>
      <c r="F175" s="19" t="s">
        <v>1335</v>
      </c>
      <c r="G175" s="19" t="s">
        <v>1390</v>
      </c>
      <c r="H175" s="19">
        <v>0.9</v>
      </c>
      <c r="I175" s="23">
        <v>270.51123595505618</v>
      </c>
      <c r="J175" s="22">
        <v>0.8899999999999999</v>
      </c>
      <c r="K175" s="22">
        <v>0.8899999999999999</v>
      </c>
      <c r="L175" s="19">
        <v>34.0258489</v>
      </c>
      <c r="M175" s="19">
        <v>-118.2491644</v>
      </c>
      <c r="N175" s="19">
        <v>34.036666699999998</v>
      </c>
      <c r="O175" s="19">
        <v>-118.24119109999999</v>
      </c>
      <c r="P175" s="22">
        <v>1.000000000000012E-2</v>
      </c>
      <c r="Q175" s="21">
        <v>1.1111111111111243</v>
      </c>
      <c r="R175" s="20">
        <v>41585</v>
      </c>
      <c r="S175" s="19">
        <v>2</v>
      </c>
      <c r="T175" s="19">
        <v>1</v>
      </c>
      <c r="U175" s="19"/>
      <c r="V175" s="13" t="str">
        <f t="shared" si="2"/>
        <v>POOR</v>
      </c>
    </row>
    <row r="176" spans="1:22">
      <c r="A176" s="19">
        <v>560</v>
      </c>
      <c r="B176" s="19" t="s">
        <v>686</v>
      </c>
      <c r="C176" s="19" t="s">
        <v>40</v>
      </c>
      <c r="D176" s="19" t="s">
        <v>934</v>
      </c>
      <c r="E176" s="19" t="s">
        <v>128</v>
      </c>
      <c r="F176" s="19" t="s">
        <v>1707</v>
      </c>
      <c r="G176" s="19" t="s">
        <v>1255</v>
      </c>
      <c r="H176" s="19">
        <v>0.43</v>
      </c>
      <c r="I176" s="23">
        <v>299.72340425531917</v>
      </c>
      <c r="J176" s="22">
        <v>0.47</v>
      </c>
      <c r="K176" s="22">
        <v>0.47</v>
      </c>
      <c r="L176" s="19">
        <v>33.922697800000002</v>
      </c>
      <c r="M176" s="19">
        <v>-118.2542844</v>
      </c>
      <c r="N176" s="19">
        <v>33.9293689</v>
      </c>
      <c r="O176" s="19">
        <v>-118.25424</v>
      </c>
      <c r="P176" s="22">
        <v>3.999999999999998E-2</v>
      </c>
      <c r="Q176" s="21">
        <v>9.302325581395344</v>
      </c>
      <c r="R176" s="20">
        <v>41585</v>
      </c>
      <c r="S176" s="19">
        <v>2</v>
      </c>
      <c r="T176" s="19">
        <v>1</v>
      </c>
      <c r="U176" s="19"/>
      <c r="V176" s="13" t="str">
        <f t="shared" si="2"/>
        <v>POOR</v>
      </c>
    </row>
    <row r="177" spans="1:22">
      <c r="A177" s="19">
        <v>565</v>
      </c>
      <c r="B177" s="19" t="s">
        <v>686</v>
      </c>
      <c r="C177" s="19" t="s">
        <v>40</v>
      </c>
      <c r="D177" s="19" t="s">
        <v>934</v>
      </c>
      <c r="E177" s="19" t="s">
        <v>128</v>
      </c>
      <c r="F177" s="19" t="s">
        <v>1405</v>
      </c>
      <c r="G177" s="19" t="s">
        <v>1194</v>
      </c>
      <c r="H177" s="19">
        <v>1.03</v>
      </c>
      <c r="I177" s="23">
        <v>304.47087378640776</v>
      </c>
      <c r="J177" s="22">
        <v>1.0299999999999998</v>
      </c>
      <c r="K177" s="22">
        <v>1.0299999999999998</v>
      </c>
      <c r="L177" s="19">
        <v>34.004026699999997</v>
      </c>
      <c r="M177" s="19">
        <v>-118.2564356</v>
      </c>
      <c r="N177" s="19">
        <v>34.018582199999997</v>
      </c>
      <c r="O177" s="19">
        <v>-118.25496</v>
      </c>
      <c r="P177" s="22">
        <v>2.2204460492503131E-16</v>
      </c>
      <c r="Q177" s="21">
        <v>2.1557728633498187E-14</v>
      </c>
      <c r="R177" s="20">
        <v>41585</v>
      </c>
      <c r="S177" s="19">
        <v>2</v>
      </c>
      <c r="T177" s="19">
        <v>1</v>
      </c>
      <c r="U177" s="19"/>
      <c r="V177" s="13" t="str">
        <f t="shared" si="2"/>
        <v>POOR</v>
      </c>
    </row>
    <row r="178" spans="1:22">
      <c r="A178" s="19">
        <v>659</v>
      </c>
      <c r="B178" s="19" t="s">
        <v>1706</v>
      </c>
      <c r="C178" s="19" t="s">
        <v>40</v>
      </c>
      <c r="D178" s="19" t="s">
        <v>934</v>
      </c>
      <c r="E178" s="19" t="s">
        <v>1511</v>
      </c>
      <c r="F178" s="19" t="s">
        <v>1162</v>
      </c>
      <c r="G178" s="19" t="s">
        <v>1502</v>
      </c>
      <c r="H178" s="19">
        <v>0.1</v>
      </c>
      <c r="I178" s="23">
        <v>330.8</v>
      </c>
      <c r="J178" s="22">
        <v>5.0000000000000037E-2</v>
      </c>
      <c r="K178" s="22">
        <v>5.0000000000000037E-2</v>
      </c>
      <c r="L178" s="19">
        <v>34.060142200000001</v>
      </c>
      <c r="M178" s="19">
        <v>-118.21487999999999</v>
      </c>
      <c r="N178" s="19">
        <v>34.0605422</v>
      </c>
      <c r="O178" s="19">
        <v>-118.2143822</v>
      </c>
      <c r="P178" s="22">
        <v>4.9999999999999968E-2</v>
      </c>
      <c r="Q178" s="21">
        <v>49.999999999999964</v>
      </c>
      <c r="R178" s="20">
        <v>41585</v>
      </c>
      <c r="S178" s="19">
        <v>2</v>
      </c>
      <c r="T178" s="19">
        <v>1</v>
      </c>
      <c r="U178" s="19"/>
      <c r="V178" s="13" t="str">
        <f t="shared" si="2"/>
        <v>POOR</v>
      </c>
    </row>
    <row r="179" spans="1:22">
      <c r="A179" s="19">
        <v>566</v>
      </c>
      <c r="B179" s="19" t="s">
        <v>686</v>
      </c>
      <c r="C179" s="19" t="s">
        <v>40</v>
      </c>
      <c r="D179" s="19" t="s">
        <v>934</v>
      </c>
      <c r="E179" s="19" t="s">
        <v>128</v>
      </c>
      <c r="F179" s="19" t="s">
        <v>1194</v>
      </c>
      <c r="G179" s="19" t="s">
        <v>1335</v>
      </c>
      <c r="H179" s="19">
        <v>0.56999999999999995</v>
      </c>
      <c r="I179" s="23">
        <v>340.49166666666667</v>
      </c>
      <c r="J179" s="22">
        <v>0.59999999999999987</v>
      </c>
      <c r="K179" s="22">
        <v>0.59999999999999987</v>
      </c>
      <c r="L179" s="19">
        <v>34.018722199999999</v>
      </c>
      <c r="M179" s="19">
        <v>-118.25489779999999</v>
      </c>
      <c r="N179" s="19">
        <v>34.025751100000001</v>
      </c>
      <c r="O179" s="19">
        <v>-118.24928</v>
      </c>
      <c r="P179" s="22">
        <v>2.9999999999999916E-2</v>
      </c>
      <c r="Q179" s="21">
        <v>5.2631578947368283</v>
      </c>
      <c r="R179" s="20">
        <v>41585</v>
      </c>
      <c r="S179" s="19">
        <v>2</v>
      </c>
      <c r="T179" s="19">
        <v>1</v>
      </c>
      <c r="U179" s="19"/>
      <c r="V179" s="13" t="str">
        <f t="shared" si="2"/>
        <v>POOR</v>
      </c>
    </row>
    <row r="180" spans="1:22">
      <c r="A180" s="19">
        <v>416</v>
      </c>
      <c r="B180" s="19" t="s">
        <v>1475</v>
      </c>
      <c r="C180" s="19" t="s">
        <v>40</v>
      </c>
      <c r="D180" s="19" t="s">
        <v>1418</v>
      </c>
      <c r="E180" s="19" t="s">
        <v>1704</v>
      </c>
      <c r="F180" s="19" t="s">
        <v>1145</v>
      </c>
      <c r="G180" s="19" t="s">
        <v>1705</v>
      </c>
      <c r="H180" s="19">
        <v>0.34</v>
      </c>
      <c r="I180" s="23">
        <v>190.21590909090909</v>
      </c>
      <c r="J180" s="22">
        <v>0.38999999999999985</v>
      </c>
      <c r="K180" s="22">
        <v>0.38999999999999985</v>
      </c>
      <c r="L180" s="19">
        <v>33.990164399999998</v>
      </c>
      <c r="M180" s="19">
        <v>-118.3951022</v>
      </c>
      <c r="N180" s="19">
        <v>33.994453300000004</v>
      </c>
      <c r="O180" s="19">
        <v>-118.39032</v>
      </c>
      <c r="P180" s="22">
        <v>4.9999999999999822E-2</v>
      </c>
      <c r="Q180" s="21">
        <v>14.705882352941124</v>
      </c>
      <c r="R180" s="20">
        <v>41586</v>
      </c>
      <c r="S180" s="19">
        <v>2</v>
      </c>
      <c r="T180" s="19">
        <v>1</v>
      </c>
      <c r="U180" s="19"/>
      <c r="V180" s="13" t="str">
        <f t="shared" si="2"/>
        <v>POOR</v>
      </c>
    </row>
    <row r="181" spans="1:22">
      <c r="A181" s="19">
        <v>412</v>
      </c>
      <c r="B181" s="19" t="s">
        <v>1161</v>
      </c>
      <c r="C181" s="19" t="s">
        <v>40</v>
      </c>
      <c r="D181" s="19" t="s">
        <v>1418</v>
      </c>
      <c r="E181" s="19" t="s">
        <v>1145</v>
      </c>
      <c r="F181" s="19" t="s">
        <v>1698</v>
      </c>
      <c r="G181" s="19" t="s">
        <v>1704</v>
      </c>
      <c r="H181" s="19">
        <v>0.45</v>
      </c>
      <c r="I181" s="23">
        <v>310.94318181818181</v>
      </c>
      <c r="J181" s="22">
        <v>0.43999999999999984</v>
      </c>
      <c r="K181" s="22">
        <v>0.43999999999999984</v>
      </c>
      <c r="L181" s="19">
        <v>33.986324400000001</v>
      </c>
      <c r="M181" s="19">
        <v>-118.4011733</v>
      </c>
      <c r="N181" s="19">
        <v>33.990077800000002</v>
      </c>
      <c r="O181" s="19">
        <v>-118.3952444</v>
      </c>
      <c r="P181" s="22">
        <v>1.0000000000000175E-2</v>
      </c>
      <c r="Q181" s="21">
        <v>2.222222222222261</v>
      </c>
      <c r="R181" s="20">
        <v>41586</v>
      </c>
      <c r="S181" s="19">
        <v>2</v>
      </c>
      <c r="T181" s="19">
        <v>1</v>
      </c>
      <c r="U181" s="19"/>
      <c r="V181" s="13" t="str">
        <f t="shared" si="2"/>
        <v>POOR</v>
      </c>
    </row>
    <row r="182" spans="1:22">
      <c r="A182" s="19">
        <v>408</v>
      </c>
      <c r="B182" s="19" t="s">
        <v>1414</v>
      </c>
      <c r="C182" s="19" t="s">
        <v>40</v>
      </c>
      <c r="D182" s="19" t="s">
        <v>1418</v>
      </c>
      <c r="E182" s="19" t="s">
        <v>1413</v>
      </c>
      <c r="F182" s="19" t="s">
        <v>1703</v>
      </c>
      <c r="G182" s="19" t="s">
        <v>1694</v>
      </c>
      <c r="H182" s="19">
        <v>0.24</v>
      </c>
      <c r="I182" s="23">
        <v>376.5344827586207</v>
      </c>
      <c r="J182" s="22">
        <v>0.29000000000000004</v>
      </c>
      <c r="K182" s="22">
        <v>0.29000000000000004</v>
      </c>
      <c r="L182" s="19">
        <v>33.996635599999998</v>
      </c>
      <c r="M182" s="19">
        <v>-118.428</v>
      </c>
      <c r="N182" s="19">
        <v>33.999988899999998</v>
      </c>
      <c r="O182" s="19">
        <v>-118.4306667</v>
      </c>
      <c r="P182" s="22">
        <v>5.0000000000000044E-2</v>
      </c>
      <c r="Q182" s="21">
        <v>20.833333333333353</v>
      </c>
      <c r="R182" s="20">
        <v>41586</v>
      </c>
      <c r="S182" s="19">
        <v>2</v>
      </c>
      <c r="T182" s="19">
        <v>1</v>
      </c>
      <c r="U182" s="19"/>
      <c r="V182" s="13" t="str">
        <f t="shared" si="2"/>
        <v>POOR</v>
      </c>
    </row>
    <row r="183" spans="1:22">
      <c r="A183" s="19">
        <v>550</v>
      </c>
      <c r="B183" s="19" t="s">
        <v>1702</v>
      </c>
      <c r="C183" s="19" t="s">
        <v>40</v>
      </c>
      <c r="D183" s="19" t="s">
        <v>934</v>
      </c>
      <c r="E183" s="19" t="s">
        <v>1696</v>
      </c>
      <c r="F183" s="19" t="s">
        <v>1695</v>
      </c>
      <c r="G183" s="19" t="s">
        <v>1470</v>
      </c>
      <c r="H183" s="19">
        <v>0.33</v>
      </c>
      <c r="I183" s="23">
        <v>147.63636363636363</v>
      </c>
      <c r="J183" s="22">
        <v>0.32999999999999985</v>
      </c>
      <c r="K183" s="22">
        <v>0.32999999999999985</v>
      </c>
      <c r="L183" s="19">
        <v>34.015584400000002</v>
      </c>
      <c r="M183" s="19">
        <v>-118.4425511</v>
      </c>
      <c r="N183" s="19">
        <v>34.019728899999997</v>
      </c>
      <c r="O183" s="19">
        <v>-118.4448356</v>
      </c>
      <c r="P183" s="22">
        <v>1.6653345369377348E-16</v>
      </c>
      <c r="Q183" s="21">
        <v>5.0464682937507111E-14</v>
      </c>
      <c r="R183" s="20">
        <v>41586</v>
      </c>
      <c r="S183" s="19">
        <v>2</v>
      </c>
      <c r="T183" s="19">
        <v>1</v>
      </c>
      <c r="U183" s="19"/>
      <c r="V183" s="13" t="str">
        <f t="shared" si="2"/>
        <v>FAIR</v>
      </c>
    </row>
    <row r="184" spans="1:22">
      <c r="A184" s="19">
        <v>636</v>
      </c>
      <c r="B184" s="19" t="s">
        <v>1363</v>
      </c>
      <c r="C184" s="19" t="s">
        <v>40</v>
      </c>
      <c r="D184" s="19" t="s">
        <v>934</v>
      </c>
      <c r="E184" s="19" t="s">
        <v>1693</v>
      </c>
      <c r="F184" s="19" t="s">
        <v>1691</v>
      </c>
      <c r="G184" s="19" t="s">
        <v>1361</v>
      </c>
      <c r="H184" s="19">
        <v>1</v>
      </c>
      <c r="I184" s="23">
        <v>157.11111111111111</v>
      </c>
      <c r="J184" s="22">
        <v>0.89098295454545495</v>
      </c>
      <c r="K184" s="22">
        <v>0.89098295454545495</v>
      </c>
      <c r="L184" s="19">
        <v>34.2841533</v>
      </c>
      <c r="M184" s="19">
        <v>-118.45795560000001</v>
      </c>
      <c r="N184" s="19">
        <v>34.2936178</v>
      </c>
      <c r="O184" s="19">
        <v>-118.46832000000001</v>
      </c>
      <c r="P184" s="22">
        <v>0.10901704545454505</v>
      </c>
      <c r="Q184" s="21">
        <v>10.901704545454505</v>
      </c>
      <c r="R184" s="20">
        <v>41586</v>
      </c>
      <c r="S184" s="19">
        <v>2</v>
      </c>
      <c r="T184" s="19">
        <v>1</v>
      </c>
      <c r="U184" s="19" t="s">
        <v>1701</v>
      </c>
      <c r="V184" s="13" t="str">
        <f t="shared" si="2"/>
        <v>FAIR</v>
      </c>
    </row>
    <row r="185" spans="1:22">
      <c r="A185" s="19">
        <v>620</v>
      </c>
      <c r="B185" s="19" t="s">
        <v>1161</v>
      </c>
      <c r="C185" s="19" t="s">
        <v>40</v>
      </c>
      <c r="D185" s="19" t="s">
        <v>934</v>
      </c>
      <c r="E185" s="19" t="s">
        <v>1145</v>
      </c>
      <c r="F185" s="19" t="s">
        <v>1450</v>
      </c>
      <c r="G185" s="19" t="s">
        <v>1413</v>
      </c>
      <c r="H185" s="19">
        <v>2.2599999999999998</v>
      </c>
      <c r="I185" s="23">
        <v>168.16203703703704</v>
      </c>
      <c r="J185" s="22">
        <v>2.1599999999999997</v>
      </c>
      <c r="K185" s="22">
        <v>2.1599999999999997</v>
      </c>
      <c r="L185" s="19">
        <v>33.967502199999998</v>
      </c>
      <c r="M185" s="19">
        <v>-118.43929780000001</v>
      </c>
      <c r="N185" s="19">
        <v>33.982553299999999</v>
      </c>
      <c r="O185" s="19">
        <v>-118.40690669999999</v>
      </c>
      <c r="P185" s="22">
        <v>0.10000000000000009</v>
      </c>
      <c r="Q185" s="21">
        <v>4.4247787610619511</v>
      </c>
      <c r="R185" s="20">
        <v>41586</v>
      </c>
      <c r="S185" s="19" t="s">
        <v>1182</v>
      </c>
      <c r="T185" s="19">
        <v>1</v>
      </c>
      <c r="U185" s="19"/>
      <c r="V185" s="13" t="str">
        <f t="shared" si="2"/>
        <v>FAIR</v>
      </c>
    </row>
    <row r="186" spans="1:22">
      <c r="A186" s="19">
        <v>558</v>
      </c>
      <c r="B186" s="19" t="s">
        <v>1414</v>
      </c>
      <c r="C186" s="19" t="s">
        <v>40</v>
      </c>
      <c r="D186" s="19" t="s">
        <v>934</v>
      </c>
      <c r="E186" s="19" t="s">
        <v>1413</v>
      </c>
      <c r="F186" s="19" t="s">
        <v>1413</v>
      </c>
      <c r="G186" s="19" t="s">
        <v>1700</v>
      </c>
      <c r="H186" s="19">
        <v>0.95</v>
      </c>
      <c r="I186" s="23">
        <v>208.65104166666666</v>
      </c>
      <c r="J186" s="22">
        <v>0.96</v>
      </c>
      <c r="K186" s="22">
        <v>0.96</v>
      </c>
      <c r="L186" s="19">
        <v>33.987171099999998</v>
      </c>
      <c r="M186" s="19">
        <v>-118.41589329999999</v>
      </c>
      <c r="N186" s="19">
        <v>33.996535600000001</v>
      </c>
      <c r="O186" s="19">
        <v>-118.4278667</v>
      </c>
      <c r="P186" s="22">
        <v>1.0000000000000009E-2</v>
      </c>
      <c r="Q186" s="21">
        <v>1.0526315789473695</v>
      </c>
      <c r="R186" s="20">
        <v>41586</v>
      </c>
      <c r="S186" s="19">
        <v>2</v>
      </c>
      <c r="T186" s="19">
        <v>1</v>
      </c>
      <c r="U186" s="19" t="s">
        <v>1699</v>
      </c>
      <c r="V186" s="13" t="str">
        <f t="shared" si="2"/>
        <v>POOR</v>
      </c>
    </row>
    <row r="187" spans="1:22">
      <c r="A187" s="19">
        <v>621</v>
      </c>
      <c r="B187" s="19" t="s">
        <v>1161</v>
      </c>
      <c r="C187" s="19" t="s">
        <v>40</v>
      </c>
      <c r="D187" s="19" t="s">
        <v>934</v>
      </c>
      <c r="E187" s="19" t="s">
        <v>1145</v>
      </c>
      <c r="F187" s="19" t="s">
        <v>1413</v>
      </c>
      <c r="G187" s="19" t="s">
        <v>1698</v>
      </c>
      <c r="H187" s="19">
        <v>0.38</v>
      </c>
      <c r="I187" s="23">
        <v>217.25862068965517</v>
      </c>
      <c r="J187" s="22">
        <v>0.29000000000000026</v>
      </c>
      <c r="K187" s="22">
        <v>0.29000000000000026</v>
      </c>
      <c r="L187" s="19">
        <v>33.983726699999998</v>
      </c>
      <c r="M187" s="19">
        <v>-118.40512</v>
      </c>
      <c r="N187" s="19">
        <v>33.986235600000001</v>
      </c>
      <c r="O187" s="19">
        <v>-118.4013156</v>
      </c>
      <c r="P187" s="22">
        <v>8.9999999999999747E-2</v>
      </c>
      <c r="Q187" s="21">
        <v>23.68421052631572</v>
      </c>
      <c r="R187" s="20">
        <v>41586</v>
      </c>
      <c r="S187" s="19">
        <v>3</v>
      </c>
      <c r="T187" s="19">
        <v>1</v>
      </c>
      <c r="U187" s="19"/>
      <c r="V187" s="13" t="str">
        <f t="shared" si="2"/>
        <v>POOR</v>
      </c>
    </row>
    <row r="188" spans="1:22">
      <c r="A188" s="19">
        <v>551</v>
      </c>
      <c r="B188" s="19" t="s">
        <v>1697</v>
      </c>
      <c r="C188" s="19" t="s">
        <v>40</v>
      </c>
      <c r="D188" s="19" t="s">
        <v>934</v>
      </c>
      <c r="E188" s="19" t="s">
        <v>1696</v>
      </c>
      <c r="F188" s="19" t="s">
        <v>1470</v>
      </c>
      <c r="G188" s="19" t="s">
        <v>1155</v>
      </c>
      <c r="H188" s="19">
        <v>0.73</v>
      </c>
      <c r="I188" s="23">
        <v>217.49324324324326</v>
      </c>
      <c r="J188" s="22">
        <v>0.73238825757575698</v>
      </c>
      <c r="K188" s="22">
        <v>0.73238825757575698</v>
      </c>
      <c r="L188" s="19">
        <v>34.019888899999998</v>
      </c>
      <c r="M188" s="19">
        <v>-118.44485330000001</v>
      </c>
      <c r="N188" s="19">
        <v>34.0293311</v>
      </c>
      <c r="O188" s="19">
        <v>-118.4500267</v>
      </c>
      <c r="P188" s="22">
        <v>2.3882575757570024E-3</v>
      </c>
      <c r="Q188" s="21">
        <v>0.32715857202150717</v>
      </c>
      <c r="R188" s="20">
        <v>41586</v>
      </c>
      <c r="S188" s="19">
        <v>2</v>
      </c>
      <c r="T188" s="19">
        <v>1</v>
      </c>
      <c r="U188" s="19"/>
      <c r="V188" s="13" t="str">
        <f t="shared" si="2"/>
        <v>POOR</v>
      </c>
    </row>
    <row r="189" spans="1:22">
      <c r="A189" s="19">
        <v>557</v>
      </c>
      <c r="B189" s="19" t="s">
        <v>1414</v>
      </c>
      <c r="C189" s="19" t="s">
        <v>40</v>
      </c>
      <c r="D189" s="19" t="s">
        <v>934</v>
      </c>
      <c r="E189" s="19" t="s">
        <v>1413</v>
      </c>
      <c r="F189" s="19" t="s">
        <v>1695</v>
      </c>
      <c r="G189" s="19" t="s">
        <v>1694</v>
      </c>
      <c r="H189" s="19">
        <v>1.22</v>
      </c>
      <c r="I189" s="23">
        <v>218.24015748031496</v>
      </c>
      <c r="J189" s="22">
        <v>1.2700000000000002</v>
      </c>
      <c r="K189" s="22">
        <v>1.2700000000000002</v>
      </c>
      <c r="L189" s="19">
        <v>34.000108900000001</v>
      </c>
      <c r="M189" s="19">
        <v>-118.4307644</v>
      </c>
      <c r="N189" s="19">
        <v>34.015475600000002</v>
      </c>
      <c r="O189" s="19">
        <v>-118.44247110000001</v>
      </c>
      <c r="P189" s="22">
        <v>5.0000000000000266E-2</v>
      </c>
      <c r="Q189" s="21">
        <v>4.0983606557377268</v>
      </c>
      <c r="R189" s="20">
        <v>41586</v>
      </c>
      <c r="S189" s="19">
        <v>2</v>
      </c>
      <c r="T189" s="19">
        <v>1</v>
      </c>
      <c r="U189" s="19"/>
      <c r="V189" s="13" t="str">
        <f t="shared" si="2"/>
        <v>POOR</v>
      </c>
    </row>
    <row r="190" spans="1:22">
      <c r="A190" s="19">
        <v>717</v>
      </c>
      <c r="B190" s="19" t="s">
        <v>1687</v>
      </c>
      <c r="C190" s="19" t="s">
        <v>40</v>
      </c>
      <c r="D190" s="19" t="s">
        <v>934</v>
      </c>
      <c r="E190" s="19" t="s">
        <v>1513</v>
      </c>
      <c r="F190" s="19" t="s">
        <v>1690</v>
      </c>
      <c r="G190" s="19" t="s">
        <v>1688</v>
      </c>
      <c r="H190" s="19">
        <v>1.32</v>
      </c>
      <c r="I190" s="23">
        <v>244.71802325581396</v>
      </c>
      <c r="J190" s="22">
        <v>1.7200000000000004</v>
      </c>
      <c r="K190" s="22">
        <v>1.7200000000000004</v>
      </c>
      <c r="L190" s="19">
        <v>34.0413067</v>
      </c>
      <c r="M190" s="19">
        <v>-118.5181156</v>
      </c>
      <c r="N190" s="19">
        <v>34.050777799999999</v>
      </c>
      <c r="O190" s="19">
        <v>-118.50504890000001</v>
      </c>
      <c r="P190" s="22">
        <v>0.40000000000000036</v>
      </c>
      <c r="Q190" s="21">
        <v>30.303030303030326</v>
      </c>
      <c r="R190" s="20">
        <v>41586</v>
      </c>
      <c r="S190" s="19">
        <v>2</v>
      </c>
      <c r="T190" s="19">
        <v>1</v>
      </c>
      <c r="U190" s="19"/>
      <c r="V190" s="13" t="str">
        <f t="shared" si="2"/>
        <v>POOR</v>
      </c>
    </row>
    <row r="191" spans="1:22">
      <c r="A191" s="19">
        <v>635</v>
      </c>
      <c r="B191" s="19" t="s">
        <v>1363</v>
      </c>
      <c r="C191" s="19" t="s">
        <v>40</v>
      </c>
      <c r="D191" s="19" t="s">
        <v>934</v>
      </c>
      <c r="E191" s="19" t="s">
        <v>1693</v>
      </c>
      <c r="F191" s="19" t="s">
        <v>1692</v>
      </c>
      <c r="G191" s="19" t="s">
        <v>1691</v>
      </c>
      <c r="H191" s="19">
        <v>14.35</v>
      </c>
      <c r="I191" s="23">
        <v>255.31336863004634</v>
      </c>
      <c r="J191" s="22">
        <v>15.11</v>
      </c>
      <c r="K191" s="22">
        <v>15.11</v>
      </c>
      <c r="L191" s="19">
        <v>34.101711100000003</v>
      </c>
      <c r="M191" s="19">
        <v>-118.3654133</v>
      </c>
      <c r="N191" s="19">
        <v>34.284033299999997</v>
      </c>
      <c r="O191" s="19">
        <v>-118.4578578</v>
      </c>
      <c r="P191" s="22">
        <v>0.75999999999999979</v>
      </c>
      <c r="Q191" s="21">
        <v>5.2961672473867587</v>
      </c>
      <c r="R191" s="20">
        <v>41586</v>
      </c>
      <c r="S191" s="19" t="s">
        <v>991</v>
      </c>
      <c r="T191" s="19">
        <v>1</v>
      </c>
      <c r="U191" s="19"/>
      <c r="V191" s="13" t="str">
        <f t="shared" si="2"/>
        <v>POOR</v>
      </c>
    </row>
    <row r="192" spans="1:22">
      <c r="A192" s="19">
        <v>716</v>
      </c>
      <c r="B192" s="19" t="s">
        <v>1687</v>
      </c>
      <c r="C192" s="19" t="s">
        <v>40</v>
      </c>
      <c r="D192" s="19" t="s">
        <v>934</v>
      </c>
      <c r="E192" s="19" t="s">
        <v>1513</v>
      </c>
      <c r="F192" s="19" t="s">
        <v>1689</v>
      </c>
      <c r="G192" s="19" t="s">
        <v>1690</v>
      </c>
      <c r="H192" s="19">
        <v>0.93</v>
      </c>
      <c r="I192" s="23">
        <v>292.5</v>
      </c>
      <c r="J192" s="22">
        <v>0.87999999999999989</v>
      </c>
      <c r="K192" s="22">
        <v>0.87999999999999989</v>
      </c>
      <c r="L192" s="19">
        <v>34.049637799999999</v>
      </c>
      <c r="M192" s="19">
        <v>-118.52929779999999</v>
      </c>
      <c r="N192" s="19">
        <v>34.041322200000003</v>
      </c>
      <c r="O192" s="19">
        <v>-118.5182933</v>
      </c>
      <c r="P192" s="22">
        <v>5.0000000000000155E-2</v>
      </c>
      <c r="Q192" s="21">
        <v>5.3763440860215219</v>
      </c>
      <c r="R192" s="20">
        <v>41586</v>
      </c>
      <c r="S192" s="19">
        <v>2</v>
      </c>
      <c r="T192" s="19">
        <v>1</v>
      </c>
      <c r="U192" s="19"/>
      <c r="V192" s="13" t="str">
        <f t="shared" si="2"/>
        <v>POOR</v>
      </c>
    </row>
    <row r="193" spans="1:22">
      <c r="A193" s="19">
        <v>715</v>
      </c>
      <c r="B193" s="19" t="s">
        <v>1687</v>
      </c>
      <c r="C193" s="19" t="s">
        <v>40</v>
      </c>
      <c r="D193" s="19" t="s">
        <v>934</v>
      </c>
      <c r="E193" s="19" t="s">
        <v>1513</v>
      </c>
      <c r="F193" s="19" t="s">
        <v>962</v>
      </c>
      <c r="G193" s="19" t="s">
        <v>1689</v>
      </c>
      <c r="H193" s="19">
        <v>2.4</v>
      </c>
      <c r="I193" s="23">
        <v>324.81512605042019</v>
      </c>
      <c r="J193" s="22">
        <v>2.38</v>
      </c>
      <c r="K193" s="22">
        <v>2.38</v>
      </c>
      <c r="L193" s="19">
        <v>34.038657800000003</v>
      </c>
      <c r="M193" s="19">
        <v>-118.5550133</v>
      </c>
      <c r="N193" s="19">
        <v>34.049704400000003</v>
      </c>
      <c r="O193" s="19">
        <v>-118.5294578</v>
      </c>
      <c r="P193" s="22">
        <v>2.0000000000000018E-2</v>
      </c>
      <c r="Q193" s="21">
        <v>0.83333333333333415</v>
      </c>
      <c r="R193" s="20">
        <v>41586</v>
      </c>
      <c r="S193" s="19">
        <v>2</v>
      </c>
      <c r="T193" s="19">
        <v>1</v>
      </c>
      <c r="U193" s="19"/>
      <c r="V193" s="13" t="str">
        <f t="shared" si="2"/>
        <v>POOR</v>
      </c>
    </row>
    <row r="194" spans="1:22">
      <c r="A194" s="19">
        <v>718</v>
      </c>
      <c r="B194" s="19" t="s">
        <v>1687</v>
      </c>
      <c r="C194" s="19" t="s">
        <v>40</v>
      </c>
      <c r="D194" s="19" t="s">
        <v>934</v>
      </c>
      <c r="E194" s="19" t="s">
        <v>1513</v>
      </c>
      <c r="F194" s="19" t="s">
        <v>1688</v>
      </c>
      <c r="G194" s="19" t="s">
        <v>1686</v>
      </c>
      <c r="H194" s="19">
        <v>2.12</v>
      </c>
      <c r="I194" s="23">
        <v>326.23943661971833</v>
      </c>
      <c r="J194" s="22">
        <v>2.1300000000000008</v>
      </c>
      <c r="K194" s="22">
        <v>2.1300000000000008</v>
      </c>
      <c r="L194" s="19">
        <v>34.0509044</v>
      </c>
      <c r="M194" s="19">
        <v>-118.50496</v>
      </c>
      <c r="N194" s="19">
        <v>34.058402200000003</v>
      </c>
      <c r="O194" s="19">
        <v>-118.4784356</v>
      </c>
      <c r="P194" s="22">
        <v>1.0000000000000675E-2</v>
      </c>
      <c r="Q194" s="21">
        <v>0.47169811320757898</v>
      </c>
      <c r="R194" s="20">
        <v>41586</v>
      </c>
      <c r="S194" s="19">
        <v>2</v>
      </c>
      <c r="T194" s="19">
        <v>1</v>
      </c>
      <c r="U194" s="19"/>
      <c r="V194" s="13" t="str">
        <f t="shared" si="2"/>
        <v>POOR</v>
      </c>
    </row>
    <row r="195" spans="1:22">
      <c r="A195" s="19">
        <v>719</v>
      </c>
      <c r="B195" s="19" t="s">
        <v>1687</v>
      </c>
      <c r="C195" s="19" t="s">
        <v>40</v>
      </c>
      <c r="D195" s="19" t="s">
        <v>934</v>
      </c>
      <c r="E195" s="19" t="s">
        <v>1513</v>
      </c>
      <c r="F195" s="19" t="s">
        <v>1686</v>
      </c>
      <c r="G195" s="19" t="s">
        <v>1685</v>
      </c>
      <c r="H195" s="19">
        <v>1.1599999999999999</v>
      </c>
      <c r="I195" s="23">
        <v>329.77952755905511</v>
      </c>
      <c r="J195" s="22">
        <v>1.2686837121212118</v>
      </c>
      <c r="K195" s="22">
        <v>1.2686837121212118</v>
      </c>
      <c r="L195" s="19">
        <v>34.058457799999999</v>
      </c>
      <c r="M195" s="19">
        <v>-118.47828440000001</v>
      </c>
      <c r="N195" s="19">
        <v>34.072704399999999</v>
      </c>
      <c r="O195" s="19">
        <v>-118.46665779999999</v>
      </c>
      <c r="P195" s="22">
        <v>0.10868371212121186</v>
      </c>
      <c r="Q195" s="21">
        <v>9.3692855276906784</v>
      </c>
      <c r="R195" s="20">
        <v>41586</v>
      </c>
      <c r="S195" s="19">
        <v>2</v>
      </c>
      <c r="T195" s="19">
        <v>1</v>
      </c>
      <c r="U195" s="19"/>
      <c r="V195" s="13" t="str">
        <f t="shared" si="2"/>
        <v>POOR</v>
      </c>
    </row>
    <row r="196" spans="1:22">
      <c r="A196" s="19">
        <v>765</v>
      </c>
      <c r="B196" s="19" t="s">
        <v>1684</v>
      </c>
      <c r="C196" s="19" t="s">
        <v>40</v>
      </c>
      <c r="D196" s="19" t="s">
        <v>930</v>
      </c>
      <c r="E196" s="19" t="s">
        <v>1145</v>
      </c>
      <c r="F196" s="19" t="s">
        <v>1683</v>
      </c>
      <c r="G196" s="19" t="s">
        <v>1413</v>
      </c>
      <c r="H196" s="19">
        <v>0.12</v>
      </c>
      <c r="I196" s="23">
        <v>273.95833333333331</v>
      </c>
      <c r="J196" s="22">
        <v>0.11999999999999986</v>
      </c>
      <c r="K196" s="22">
        <v>0.11999999999999986</v>
      </c>
      <c r="L196" s="19">
        <v>33.982631099999999</v>
      </c>
      <c r="M196" s="19">
        <v>-118.40679110000001</v>
      </c>
      <c r="N196" s="19">
        <v>33.983637799999997</v>
      </c>
      <c r="O196" s="19">
        <v>-118.4052622</v>
      </c>
      <c r="P196" s="22">
        <v>1.3877787807814457E-16</v>
      </c>
      <c r="Q196" s="21">
        <v>1.1564823173178715E-13</v>
      </c>
      <c r="R196" s="20">
        <v>41586</v>
      </c>
      <c r="S196" s="19">
        <v>3</v>
      </c>
      <c r="T196" s="19">
        <v>1</v>
      </c>
      <c r="U196" s="19"/>
      <c r="V196" s="13" t="str">
        <f t="shared" si="2"/>
        <v>POOR</v>
      </c>
    </row>
    <row r="197" spans="1:22">
      <c r="A197" s="19">
        <v>856</v>
      </c>
      <c r="B197" s="19" t="s">
        <v>1682</v>
      </c>
      <c r="C197" s="19" t="s">
        <v>40</v>
      </c>
      <c r="D197" s="19" t="s">
        <v>1384</v>
      </c>
      <c r="E197" s="19" t="s">
        <v>1681</v>
      </c>
      <c r="F197" s="19" t="s">
        <v>1680</v>
      </c>
      <c r="G197" s="19" t="s">
        <v>1155</v>
      </c>
      <c r="H197" s="19">
        <v>0.9</v>
      </c>
      <c r="I197" s="23">
        <v>276.87912087912088</v>
      </c>
      <c r="J197" s="22">
        <v>0.90417613636363647</v>
      </c>
      <c r="K197" s="22">
        <v>0.90417613636363647</v>
      </c>
      <c r="L197" s="19">
        <v>33.997564400000002</v>
      </c>
      <c r="M197" s="19">
        <v>-118.4800444</v>
      </c>
      <c r="N197" s="19">
        <v>34.007460000000002</v>
      </c>
      <c r="O197" s="19">
        <v>-118.49019560000001</v>
      </c>
      <c r="P197" s="22">
        <v>4.1761363636364512E-3</v>
      </c>
      <c r="Q197" s="21">
        <v>0.46401515151516126</v>
      </c>
      <c r="R197" s="20">
        <v>41586</v>
      </c>
      <c r="S197" s="19">
        <v>2</v>
      </c>
      <c r="T197" s="19">
        <v>1</v>
      </c>
      <c r="U197" s="19"/>
      <c r="V197" s="13" t="str">
        <f t="shared" ref="V197:V260" si="3">IF(I197&gt;170,"POOR",IF(I197&gt;95,"FAIR","GOOD"))</f>
        <v>POOR</v>
      </c>
    </row>
    <row r="198" spans="1:22">
      <c r="A198" s="19">
        <v>372</v>
      </c>
      <c r="B198" s="19" t="s">
        <v>1679</v>
      </c>
      <c r="C198" s="19" t="s">
        <v>40</v>
      </c>
      <c r="D198" s="19" t="s">
        <v>1664</v>
      </c>
      <c r="E198" s="19" t="s">
        <v>1369</v>
      </c>
      <c r="F198" s="19" t="s">
        <v>70</v>
      </c>
      <c r="G198" s="19" t="s">
        <v>1678</v>
      </c>
      <c r="H198" s="19">
        <v>2.59</v>
      </c>
      <c r="I198" s="23">
        <v>193.14423076923077</v>
      </c>
      <c r="J198" s="22">
        <v>2.5960719696969696</v>
      </c>
      <c r="K198" s="22">
        <v>2.5960719696969696</v>
      </c>
      <c r="L198" s="19">
        <v>34.172246700000002</v>
      </c>
      <c r="M198" s="19">
        <v>-118.3578311</v>
      </c>
      <c r="N198" s="19">
        <v>34.1861733</v>
      </c>
      <c r="O198" s="19">
        <v>-118.3160711</v>
      </c>
      <c r="P198" s="22">
        <v>6.0719696969697701E-3</v>
      </c>
      <c r="Q198" s="21">
        <v>0.23443898443898728</v>
      </c>
      <c r="R198" s="20">
        <v>41596</v>
      </c>
      <c r="S198" s="19" t="s">
        <v>702</v>
      </c>
      <c r="T198" s="19">
        <v>1</v>
      </c>
      <c r="U198" s="19"/>
      <c r="V198" s="13" t="str">
        <f t="shared" si="3"/>
        <v>POOR</v>
      </c>
    </row>
    <row r="199" spans="1:22">
      <c r="A199" s="19">
        <v>374</v>
      </c>
      <c r="B199" s="19" t="s">
        <v>1677</v>
      </c>
      <c r="C199" s="19" t="s">
        <v>40</v>
      </c>
      <c r="D199" s="19" t="s">
        <v>1664</v>
      </c>
      <c r="E199" s="19" t="s">
        <v>1676</v>
      </c>
      <c r="F199" s="19" t="s">
        <v>1316</v>
      </c>
      <c r="G199" s="19" t="s">
        <v>1675</v>
      </c>
      <c r="H199" s="19">
        <v>0.9</v>
      </c>
      <c r="I199" s="23">
        <v>239.87681159420291</v>
      </c>
      <c r="J199" s="22">
        <v>0.68649810606060613</v>
      </c>
      <c r="K199" s="22">
        <v>0.68649810606060613</v>
      </c>
      <c r="L199" s="19">
        <v>34.199611099999998</v>
      </c>
      <c r="M199" s="19">
        <v>-118.3382756</v>
      </c>
      <c r="N199" s="19">
        <v>34.205131100000003</v>
      </c>
      <c r="O199" s="19">
        <v>-118.3476</v>
      </c>
      <c r="P199" s="22">
        <v>0.21350189393939389</v>
      </c>
      <c r="Q199" s="21">
        <v>23.722432659932654</v>
      </c>
      <c r="R199" s="20">
        <v>41596</v>
      </c>
      <c r="S199" s="19">
        <v>2</v>
      </c>
      <c r="T199" s="19">
        <v>1</v>
      </c>
      <c r="U199" s="19" t="s">
        <v>1674</v>
      </c>
      <c r="V199" s="13" t="str">
        <f t="shared" si="3"/>
        <v>POOR</v>
      </c>
    </row>
    <row r="200" spans="1:22">
      <c r="A200" s="19">
        <v>375</v>
      </c>
      <c r="B200" s="19" t="s">
        <v>1673</v>
      </c>
      <c r="C200" s="19" t="s">
        <v>40</v>
      </c>
      <c r="D200" s="19" t="s">
        <v>1664</v>
      </c>
      <c r="E200" s="19" t="s">
        <v>1669</v>
      </c>
      <c r="F200" s="19" t="s">
        <v>1086</v>
      </c>
      <c r="G200" s="19" t="s">
        <v>1316</v>
      </c>
      <c r="H200" s="19">
        <v>0.7</v>
      </c>
      <c r="I200" s="23">
        <v>254.21428571428572</v>
      </c>
      <c r="J200" s="22">
        <v>0.63</v>
      </c>
      <c r="K200" s="22">
        <v>0.63</v>
      </c>
      <c r="L200" s="19">
        <v>34.195642200000002</v>
      </c>
      <c r="M200" s="19">
        <v>-118.3489689</v>
      </c>
      <c r="N200" s="19">
        <v>34.195531099999997</v>
      </c>
      <c r="O200" s="19">
        <v>-118.3381689</v>
      </c>
      <c r="P200" s="22">
        <v>6.9999999999999951E-2</v>
      </c>
      <c r="Q200" s="21">
        <v>9.9999999999999929</v>
      </c>
      <c r="R200" s="20">
        <v>41596</v>
      </c>
      <c r="S200" s="19">
        <v>2</v>
      </c>
      <c r="T200" s="19">
        <v>1</v>
      </c>
      <c r="U200" s="19"/>
      <c r="V200" s="13" t="str">
        <f t="shared" si="3"/>
        <v>POOR</v>
      </c>
    </row>
    <row r="201" spans="1:22">
      <c r="A201" s="19">
        <v>376</v>
      </c>
      <c r="B201" s="19" t="s">
        <v>1672</v>
      </c>
      <c r="C201" s="19" t="s">
        <v>40</v>
      </c>
      <c r="D201" s="19" t="s">
        <v>1664</v>
      </c>
      <c r="E201" s="19" t="s">
        <v>1671</v>
      </c>
      <c r="F201" s="19" t="s">
        <v>1369</v>
      </c>
      <c r="G201" s="19" t="s">
        <v>1351</v>
      </c>
      <c r="H201" s="19">
        <v>1.1000000000000001</v>
      </c>
      <c r="I201" s="23">
        <v>271.70673076923077</v>
      </c>
      <c r="J201" s="22">
        <v>1.0358844696969698</v>
      </c>
      <c r="K201" s="22">
        <v>1.0358844696969698</v>
      </c>
      <c r="L201" s="19">
        <v>34.184288899999999</v>
      </c>
      <c r="M201" s="19">
        <v>-118.3216089</v>
      </c>
      <c r="N201" s="19">
        <v>34.194957799999997</v>
      </c>
      <c r="O201" s="19">
        <v>-118.33351999999999</v>
      </c>
      <c r="P201" s="22">
        <v>6.4115530303030299E-2</v>
      </c>
      <c r="Q201" s="21">
        <v>5.8286845730027546</v>
      </c>
      <c r="R201" s="20">
        <v>41596</v>
      </c>
      <c r="S201" s="19">
        <v>2</v>
      </c>
      <c r="T201" s="19">
        <v>1</v>
      </c>
      <c r="U201" s="19"/>
      <c r="V201" s="13" t="str">
        <f t="shared" si="3"/>
        <v>POOR</v>
      </c>
    </row>
    <row r="202" spans="1:22">
      <c r="A202" s="19">
        <v>370</v>
      </c>
      <c r="B202" s="19" t="s">
        <v>1670</v>
      </c>
      <c r="C202" s="19" t="s">
        <v>40</v>
      </c>
      <c r="D202" s="19" t="s">
        <v>1664</v>
      </c>
      <c r="E202" s="19" t="s">
        <v>1316</v>
      </c>
      <c r="F202" s="19" t="s">
        <v>1669</v>
      </c>
      <c r="G202" s="19" t="s">
        <v>1506</v>
      </c>
      <c r="H202" s="19">
        <v>0.4</v>
      </c>
      <c r="I202" s="23">
        <v>277.36842105263156</v>
      </c>
      <c r="J202" s="22">
        <v>0.37561363636363643</v>
      </c>
      <c r="K202" s="22">
        <v>0.37561363636363643</v>
      </c>
      <c r="L202" s="19">
        <v>34.1955533</v>
      </c>
      <c r="M202" s="19">
        <v>-118.33799999999999</v>
      </c>
      <c r="N202" s="19">
        <v>34.2008644</v>
      </c>
      <c r="O202" s="19">
        <v>-118.3377778</v>
      </c>
      <c r="P202" s="22">
        <v>2.4386363636363595E-2</v>
      </c>
      <c r="Q202" s="21">
        <v>6.0965909090908985</v>
      </c>
      <c r="R202" s="20">
        <v>41596</v>
      </c>
      <c r="S202" s="19">
        <v>2</v>
      </c>
      <c r="T202" s="19">
        <v>1</v>
      </c>
      <c r="U202" s="19" t="s">
        <v>1668</v>
      </c>
      <c r="V202" s="13" t="str">
        <f t="shared" si="3"/>
        <v>POOR</v>
      </c>
    </row>
    <row r="203" spans="1:22">
      <c r="A203" s="19">
        <v>452</v>
      </c>
      <c r="B203" s="19" t="s">
        <v>1667</v>
      </c>
      <c r="C203" s="19" t="s">
        <v>40</v>
      </c>
      <c r="D203" s="19" t="s">
        <v>1326</v>
      </c>
      <c r="E203" s="19" t="s">
        <v>818</v>
      </c>
      <c r="F203" s="19" t="s">
        <v>68</v>
      </c>
      <c r="G203" s="19" t="s">
        <v>1641</v>
      </c>
      <c r="H203" s="19">
        <v>0.91</v>
      </c>
      <c r="I203" s="23">
        <v>203.57692307692307</v>
      </c>
      <c r="J203" s="22">
        <v>0.90997916666666656</v>
      </c>
      <c r="K203" s="22">
        <v>0.90997916666666656</v>
      </c>
      <c r="L203" s="19">
        <v>34.161180000000002</v>
      </c>
      <c r="M203" s="19">
        <v>-118.30024</v>
      </c>
      <c r="N203" s="19">
        <v>34.170875600000002</v>
      </c>
      <c r="O203" s="19">
        <v>-118.28985779999999</v>
      </c>
      <c r="P203" s="22">
        <v>2.0833333333469817E-5</v>
      </c>
      <c r="Q203" s="21">
        <v>2.2893772893922875E-3</v>
      </c>
      <c r="R203" s="20">
        <v>41596</v>
      </c>
      <c r="S203" s="19">
        <v>2</v>
      </c>
      <c r="T203" s="19">
        <v>1</v>
      </c>
      <c r="U203" s="19"/>
      <c r="V203" s="13" t="str">
        <f t="shared" si="3"/>
        <v>POOR</v>
      </c>
    </row>
    <row r="204" spans="1:22">
      <c r="A204" s="19">
        <v>681</v>
      </c>
      <c r="B204" s="19" t="s">
        <v>1631</v>
      </c>
      <c r="C204" s="19" t="s">
        <v>40</v>
      </c>
      <c r="D204" s="19" t="s">
        <v>934</v>
      </c>
      <c r="E204" s="19" t="s">
        <v>1523</v>
      </c>
      <c r="F204" s="19" t="s">
        <v>68</v>
      </c>
      <c r="G204" s="19" t="s">
        <v>1666</v>
      </c>
      <c r="H204" s="19">
        <v>0.36</v>
      </c>
      <c r="I204" s="23">
        <v>290.66666666666669</v>
      </c>
      <c r="J204" s="22">
        <v>0.2968276515151515</v>
      </c>
      <c r="K204" s="22">
        <v>0.2968276515151515</v>
      </c>
      <c r="L204" s="19">
        <v>34.158537799999998</v>
      </c>
      <c r="M204" s="19">
        <v>-118.2964889</v>
      </c>
      <c r="N204" s="19">
        <v>34.155088900000003</v>
      </c>
      <c r="O204" s="19">
        <v>-118.2939822</v>
      </c>
      <c r="P204" s="22">
        <v>6.3172348484848484E-2</v>
      </c>
      <c r="Q204" s="21">
        <v>17.547874579124578</v>
      </c>
      <c r="R204" s="20">
        <v>41596</v>
      </c>
      <c r="S204" s="19">
        <v>2</v>
      </c>
      <c r="T204" s="19">
        <v>1</v>
      </c>
      <c r="U204" s="19"/>
      <c r="V204" s="13" t="str">
        <f t="shared" si="3"/>
        <v>POOR</v>
      </c>
    </row>
    <row r="205" spans="1:22">
      <c r="A205" s="19">
        <v>373</v>
      </c>
      <c r="B205" s="19" t="s">
        <v>1631</v>
      </c>
      <c r="C205" s="19" t="s">
        <v>40</v>
      </c>
      <c r="D205" s="19" t="s">
        <v>1664</v>
      </c>
      <c r="E205" s="19" t="s">
        <v>1523</v>
      </c>
      <c r="F205" s="19" t="s">
        <v>1630</v>
      </c>
      <c r="G205" s="19" t="s">
        <v>1663</v>
      </c>
      <c r="H205" s="19">
        <v>0.2</v>
      </c>
      <c r="I205" s="23">
        <v>196.93181818181819</v>
      </c>
      <c r="J205" s="22">
        <v>0.21999999999999997</v>
      </c>
      <c r="K205" s="22">
        <v>0.21999999999999997</v>
      </c>
      <c r="L205" s="19">
        <v>34.1521556</v>
      </c>
      <c r="M205" s="19">
        <v>-118.3491822</v>
      </c>
      <c r="N205" s="19">
        <v>34.152313300000003</v>
      </c>
      <c r="O205" s="19">
        <v>-118.3455467</v>
      </c>
      <c r="P205" s="22">
        <v>1.9999999999999962E-2</v>
      </c>
      <c r="Q205" s="21">
        <v>9.9999999999999805</v>
      </c>
      <c r="R205" s="20">
        <v>41597</v>
      </c>
      <c r="S205" s="19">
        <v>2</v>
      </c>
      <c r="T205" s="19">
        <v>1</v>
      </c>
      <c r="U205" s="19"/>
      <c r="V205" s="13" t="str">
        <f t="shared" si="3"/>
        <v>POOR</v>
      </c>
    </row>
    <row r="206" spans="1:22">
      <c r="A206" s="19">
        <v>369</v>
      </c>
      <c r="B206" s="19" t="s">
        <v>1665</v>
      </c>
      <c r="C206" s="19" t="s">
        <v>40</v>
      </c>
      <c r="D206" s="19" t="s">
        <v>1664</v>
      </c>
      <c r="E206" s="19" t="s">
        <v>1663</v>
      </c>
      <c r="F206" s="19" t="s">
        <v>1523</v>
      </c>
      <c r="G206" s="19" t="s">
        <v>1662</v>
      </c>
      <c r="H206" s="19">
        <v>0.64</v>
      </c>
      <c r="I206" s="23">
        <v>225.27941176470588</v>
      </c>
      <c r="J206" s="22">
        <v>0.67267803030303042</v>
      </c>
      <c r="K206" s="22">
        <v>0.67267803030303042</v>
      </c>
      <c r="L206" s="19">
        <v>34.152366700000002</v>
      </c>
      <c r="M206" s="19">
        <v>-118.3453956</v>
      </c>
      <c r="N206" s="19">
        <v>34.155975599999998</v>
      </c>
      <c r="O206" s="19">
        <v>-118.33456889999999</v>
      </c>
      <c r="P206" s="22">
        <v>3.2678030303030403E-2</v>
      </c>
      <c r="Q206" s="21">
        <v>5.1059422348485004</v>
      </c>
      <c r="R206" s="20">
        <v>41597</v>
      </c>
      <c r="S206" s="19">
        <v>2</v>
      </c>
      <c r="T206" s="19">
        <v>1</v>
      </c>
      <c r="U206" s="19"/>
      <c r="V206" s="13" t="str">
        <f t="shared" si="3"/>
        <v>POOR</v>
      </c>
    </row>
    <row r="207" spans="1:22">
      <c r="A207" s="19">
        <v>436</v>
      </c>
      <c r="B207" s="19" t="s">
        <v>82</v>
      </c>
      <c r="C207" s="19" t="s">
        <v>40</v>
      </c>
      <c r="D207" s="19" t="s">
        <v>1326</v>
      </c>
      <c r="E207" s="19" t="s">
        <v>45</v>
      </c>
      <c r="F207" s="19" t="s">
        <v>87</v>
      </c>
      <c r="G207" s="19" t="s">
        <v>90</v>
      </c>
      <c r="H207" s="19">
        <v>1.25</v>
      </c>
      <c r="I207" s="23">
        <v>148.48387096774192</v>
      </c>
      <c r="J207" s="22">
        <v>1.2400000000000002</v>
      </c>
      <c r="K207" s="22">
        <v>1.2400000000000002</v>
      </c>
      <c r="L207" s="19">
        <v>34.240222199999998</v>
      </c>
      <c r="M207" s="19">
        <v>-118.2659111</v>
      </c>
      <c r="N207" s="19">
        <v>34.229557800000002</v>
      </c>
      <c r="O207" s="19">
        <v>-118.2487733</v>
      </c>
      <c r="P207" s="22">
        <v>9.9999999999997868E-3</v>
      </c>
      <c r="Q207" s="21">
        <v>0.79999999999998306</v>
      </c>
      <c r="R207" s="20">
        <v>41597</v>
      </c>
      <c r="S207" s="19">
        <v>2</v>
      </c>
      <c r="T207" s="19">
        <v>1</v>
      </c>
      <c r="U207" s="19"/>
      <c r="V207" s="13" t="str">
        <f t="shared" si="3"/>
        <v>FAIR</v>
      </c>
    </row>
    <row r="208" spans="1:22">
      <c r="A208" s="19">
        <v>450</v>
      </c>
      <c r="B208" s="19" t="s">
        <v>1651</v>
      </c>
      <c r="C208" s="19" t="s">
        <v>40</v>
      </c>
      <c r="D208" s="19" t="s">
        <v>1326</v>
      </c>
      <c r="E208" s="19" t="s">
        <v>1323</v>
      </c>
      <c r="F208" s="19" t="s">
        <v>1325</v>
      </c>
      <c r="G208" s="19" t="s">
        <v>1650</v>
      </c>
      <c r="H208" s="19">
        <v>2.14</v>
      </c>
      <c r="I208" s="23">
        <v>169.71162790697673</v>
      </c>
      <c r="J208" s="22">
        <v>2.15</v>
      </c>
      <c r="K208" s="22">
        <v>2.15</v>
      </c>
      <c r="L208" s="19">
        <v>34.167326699999997</v>
      </c>
      <c r="M208" s="19">
        <v>-118.2298222</v>
      </c>
      <c r="N208" s="19">
        <v>34.196300000000001</v>
      </c>
      <c r="O208" s="19">
        <v>-118.22938670000001</v>
      </c>
      <c r="P208" s="22">
        <v>9.9999999999997868E-3</v>
      </c>
      <c r="Q208" s="21">
        <v>0.46728971962615823</v>
      </c>
      <c r="R208" s="20">
        <v>41597</v>
      </c>
      <c r="S208" s="19" t="s">
        <v>1661</v>
      </c>
      <c r="T208" s="19">
        <v>1</v>
      </c>
      <c r="U208" s="19"/>
      <c r="V208" s="13" t="str">
        <f t="shared" si="3"/>
        <v>FAIR</v>
      </c>
    </row>
    <row r="209" spans="1:22">
      <c r="A209" s="19">
        <v>449</v>
      </c>
      <c r="B209" s="19" t="s">
        <v>1651</v>
      </c>
      <c r="C209" s="19" t="s">
        <v>40</v>
      </c>
      <c r="D209" s="19" t="s">
        <v>1326</v>
      </c>
      <c r="E209" s="19" t="s">
        <v>1323</v>
      </c>
      <c r="F209" s="19" t="s">
        <v>1555</v>
      </c>
      <c r="G209" s="19" t="s">
        <v>1325</v>
      </c>
      <c r="H209" s="19">
        <v>0.56999999999999995</v>
      </c>
      <c r="I209" s="23">
        <v>177.88</v>
      </c>
      <c r="J209" s="22">
        <v>0.49999999999999983</v>
      </c>
      <c r="K209" s="22">
        <v>0.49999999999999983</v>
      </c>
      <c r="L209" s="19">
        <v>34.161793299999999</v>
      </c>
      <c r="M209" s="19">
        <v>-118.2353689</v>
      </c>
      <c r="N209" s="19">
        <v>34.167226700000001</v>
      </c>
      <c r="O209" s="19">
        <v>-118.22992000000001</v>
      </c>
      <c r="P209" s="22">
        <v>7.0000000000000118E-2</v>
      </c>
      <c r="Q209" s="21">
        <v>12.280701754385987</v>
      </c>
      <c r="R209" s="20">
        <v>41597</v>
      </c>
      <c r="S209" s="19" t="s">
        <v>796</v>
      </c>
      <c r="T209" s="19">
        <v>1</v>
      </c>
      <c r="U209" s="19"/>
      <c r="V209" s="13" t="str">
        <f t="shared" si="3"/>
        <v>POOR</v>
      </c>
    </row>
    <row r="210" spans="1:22">
      <c r="A210" s="19">
        <v>448</v>
      </c>
      <c r="B210" s="19" t="s">
        <v>1306</v>
      </c>
      <c r="C210" s="19" t="s">
        <v>40</v>
      </c>
      <c r="D210" s="19" t="s">
        <v>1326</v>
      </c>
      <c r="E210" s="19" t="s">
        <v>1636</v>
      </c>
      <c r="F210" s="19" t="s">
        <v>1323</v>
      </c>
      <c r="G210" s="19" t="s">
        <v>1635</v>
      </c>
      <c r="H210" s="19">
        <v>0.59</v>
      </c>
      <c r="I210" s="23">
        <v>180.82758620689654</v>
      </c>
      <c r="J210" s="22">
        <v>0.58000000000000052</v>
      </c>
      <c r="K210" s="22">
        <v>0.58000000000000052</v>
      </c>
      <c r="L210" s="19">
        <v>34.204873300000003</v>
      </c>
      <c r="M210" s="19">
        <v>-118.2248089</v>
      </c>
      <c r="N210" s="19">
        <v>34.205608900000001</v>
      </c>
      <c r="O210" s="19">
        <v>-118.2151022</v>
      </c>
      <c r="P210" s="22">
        <v>9.9999999999994538E-3</v>
      </c>
      <c r="Q210" s="21">
        <v>1.6949152542371955</v>
      </c>
      <c r="R210" s="20">
        <v>41597</v>
      </c>
      <c r="S210" s="19">
        <v>2</v>
      </c>
      <c r="T210" s="19">
        <v>1</v>
      </c>
      <c r="U210" s="19"/>
      <c r="V210" s="13" t="str">
        <f t="shared" si="3"/>
        <v>POOR</v>
      </c>
    </row>
    <row r="211" spans="1:22">
      <c r="A211" s="19">
        <v>447</v>
      </c>
      <c r="B211" s="19" t="s">
        <v>1660</v>
      </c>
      <c r="C211" s="19" t="s">
        <v>40</v>
      </c>
      <c r="D211" s="19" t="s">
        <v>1326</v>
      </c>
      <c r="E211" s="19" t="s">
        <v>90</v>
      </c>
      <c r="F211" s="19" t="s">
        <v>1305</v>
      </c>
      <c r="G211" s="19" t="s">
        <v>1659</v>
      </c>
      <c r="H211" s="19">
        <v>0.09</v>
      </c>
      <c r="I211" s="23">
        <v>182.5</v>
      </c>
      <c r="J211" s="22">
        <v>0.35211174242424242</v>
      </c>
      <c r="K211" s="22">
        <v>0.35211174242424242</v>
      </c>
      <c r="L211" s="19">
        <v>34.216588899999998</v>
      </c>
      <c r="M211" s="19">
        <v>-118.24813330000001</v>
      </c>
      <c r="N211" s="19">
        <v>34.221471100000002</v>
      </c>
      <c r="O211" s="19">
        <v>-118.2486667</v>
      </c>
      <c r="P211" s="22">
        <v>0.2621117424242424</v>
      </c>
      <c r="Q211" s="21">
        <v>291.23526936026934</v>
      </c>
      <c r="R211" s="20">
        <v>41597</v>
      </c>
      <c r="S211" s="19">
        <v>2</v>
      </c>
      <c r="T211" s="19">
        <v>1</v>
      </c>
      <c r="U211" s="19" t="s">
        <v>1658</v>
      </c>
      <c r="V211" s="13" t="str">
        <f t="shared" si="3"/>
        <v>POOR</v>
      </c>
    </row>
    <row r="212" spans="1:22">
      <c r="A212" s="19">
        <v>440</v>
      </c>
      <c r="B212" s="19" t="s">
        <v>1306</v>
      </c>
      <c r="C212" s="19" t="s">
        <v>40</v>
      </c>
      <c r="D212" s="19" t="s">
        <v>1326</v>
      </c>
      <c r="E212" s="19" t="s">
        <v>1305</v>
      </c>
      <c r="F212" s="19" t="s">
        <v>90</v>
      </c>
      <c r="G212" s="19" t="s">
        <v>1650</v>
      </c>
      <c r="H212" s="19">
        <v>0.63</v>
      </c>
      <c r="I212" s="23">
        <v>185.1484375</v>
      </c>
      <c r="J212" s="22">
        <v>0.63281818181818184</v>
      </c>
      <c r="K212" s="22">
        <v>0.63281818181818184</v>
      </c>
      <c r="L212" s="19">
        <v>34.217019999999998</v>
      </c>
      <c r="M212" s="19">
        <v>-118.24871109999999</v>
      </c>
      <c r="N212" s="19">
        <v>34.211424399999999</v>
      </c>
      <c r="O212" s="19">
        <v>-118.2400622</v>
      </c>
      <c r="P212" s="22">
        <v>2.8181818181818308E-3</v>
      </c>
      <c r="Q212" s="21">
        <v>0.44733044733044935</v>
      </c>
      <c r="R212" s="20">
        <v>41597</v>
      </c>
      <c r="S212" s="19">
        <v>2</v>
      </c>
      <c r="T212" s="19">
        <v>1</v>
      </c>
      <c r="U212" s="19"/>
      <c r="V212" s="13" t="str">
        <f t="shared" si="3"/>
        <v>POOR</v>
      </c>
    </row>
    <row r="213" spans="1:22">
      <c r="A213" s="19">
        <v>443</v>
      </c>
      <c r="B213" s="19" t="s">
        <v>1657</v>
      </c>
      <c r="C213" s="19" t="s">
        <v>40</v>
      </c>
      <c r="D213" s="19" t="s">
        <v>1326</v>
      </c>
      <c r="E213" s="19" t="s">
        <v>87</v>
      </c>
      <c r="F213" s="19" t="s">
        <v>1656</v>
      </c>
      <c r="G213" s="19" t="s">
        <v>45</v>
      </c>
      <c r="H213" s="19">
        <v>0.76</v>
      </c>
      <c r="I213" s="23">
        <v>186.50769230769231</v>
      </c>
      <c r="J213" s="22">
        <v>0.65</v>
      </c>
      <c r="K213" s="22">
        <v>0.65</v>
      </c>
      <c r="L213" s="19">
        <v>34.231064400000001</v>
      </c>
      <c r="M213" s="19">
        <v>-118.2661422</v>
      </c>
      <c r="N213" s="19">
        <v>34.240248899999997</v>
      </c>
      <c r="O213" s="19">
        <v>-118.26606219999999</v>
      </c>
      <c r="P213" s="22">
        <v>0.10999999999999999</v>
      </c>
      <c r="Q213" s="21">
        <v>14.473684210526313</v>
      </c>
      <c r="R213" s="20">
        <v>41597</v>
      </c>
      <c r="S213" s="19">
        <v>1</v>
      </c>
      <c r="T213" s="19">
        <v>1</v>
      </c>
      <c r="U213" s="19"/>
      <c r="V213" s="13" t="str">
        <f t="shared" si="3"/>
        <v>POOR</v>
      </c>
    </row>
    <row r="214" spans="1:22">
      <c r="A214" s="19">
        <v>444</v>
      </c>
      <c r="B214" s="19" t="s">
        <v>1655</v>
      </c>
      <c r="C214" s="19" t="s">
        <v>40</v>
      </c>
      <c r="D214" s="19" t="s">
        <v>1326</v>
      </c>
      <c r="E214" s="19" t="s">
        <v>1531</v>
      </c>
      <c r="F214" s="19" t="s">
        <v>1654</v>
      </c>
      <c r="G214" s="19" t="s">
        <v>1555</v>
      </c>
      <c r="H214" s="19">
        <v>0.12</v>
      </c>
      <c r="I214" s="23">
        <v>187.35714285714286</v>
      </c>
      <c r="J214" s="22">
        <v>0.13257007575757576</v>
      </c>
      <c r="K214" s="22">
        <v>0.13257007575757576</v>
      </c>
      <c r="L214" s="19">
        <v>34.157053300000001</v>
      </c>
      <c r="M214" s="19">
        <v>-118.24402670000001</v>
      </c>
      <c r="N214" s="19">
        <v>34.156188899999997</v>
      </c>
      <c r="O214" s="19">
        <v>-118.2420178</v>
      </c>
      <c r="P214" s="22">
        <v>1.2570075757575766E-2</v>
      </c>
      <c r="Q214" s="21">
        <v>10.475063131313139</v>
      </c>
      <c r="R214" s="20">
        <v>41597</v>
      </c>
      <c r="S214" s="19">
        <v>2</v>
      </c>
      <c r="T214" s="19">
        <v>1</v>
      </c>
      <c r="U214" s="19"/>
      <c r="V214" s="13" t="str">
        <f t="shared" si="3"/>
        <v>POOR</v>
      </c>
    </row>
    <row r="215" spans="1:22">
      <c r="A215" s="19">
        <v>433</v>
      </c>
      <c r="B215" s="19" t="s">
        <v>1653</v>
      </c>
      <c r="C215" s="19" t="s">
        <v>40</v>
      </c>
      <c r="D215" s="19" t="s">
        <v>1326</v>
      </c>
      <c r="E215" s="19" t="s">
        <v>1646</v>
      </c>
      <c r="F215" s="19" t="s">
        <v>1351</v>
      </c>
      <c r="G215" s="19" t="s">
        <v>1638</v>
      </c>
      <c r="H215" s="19">
        <v>0.1</v>
      </c>
      <c r="I215" s="23">
        <v>188.6</v>
      </c>
      <c r="J215" s="22">
        <v>9.065530303030303E-2</v>
      </c>
      <c r="K215" s="22">
        <v>9.065530303030303E-2</v>
      </c>
      <c r="L215" s="19">
        <v>34.153255600000001</v>
      </c>
      <c r="M215" s="19">
        <v>-118.2751289</v>
      </c>
      <c r="N215" s="19">
        <v>34.153471099999997</v>
      </c>
      <c r="O215" s="19">
        <v>-118.2736089</v>
      </c>
      <c r="P215" s="22">
        <v>9.3446969696969751E-3</v>
      </c>
      <c r="Q215" s="21">
        <v>9.3446969696969759</v>
      </c>
      <c r="R215" s="20">
        <v>41597</v>
      </c>
      <c r="S215" s="19">
        <v>1</v>
      </c>
      <c r="T215" s="19">
        <v>1</v>
      </c>
      <c r="U215" s="19"/>
      <c r="V215" s="13" t="str">
        <f t="shared" si="3"/>
        <v>POOR</v>
      </c>
    </row>
    <row r="216" spans="1:22">
      <c r="A216" s="19">
        <v>441</v>
      </c>
      <c r="B216" s="19" t="s">
        <v>1652</v>
      </c>
      <c r="C216" s="19" t="s">
        <v>40</v>
      </c>
      <c r="D216" s="19" t="s">
        <v>1326</v>
      </c>
      <c r="E216" s="19" t="s">
        <v>1650</v>
      </c>
      <c r="F216" s="19" t="s">
        <v>1323</v>
      </c>
      <c r="G216" s="19" t="s">
        <v>1545</v>
      </c>
      <c r="H216" s="19">
        <v>1.58</v>
      </c>
      <c r="I216" s="23">
        <v>193.78869047619048</v>
      </c>
      <c r="J216" s="22">
        <v>1.6796969696969695</v>
      </c>
      <c r="K216" s="22">
        <v>1.6796969696969695</v>
      </c>
      <c r="L216" s="19">
        <v>34.196871100000003</v>
      </c>
      <c r="M216" s="19">
        <v>-118.22973330000001</v>
      </c>
      <c r="N216" s="19">
        <v>34.217526700000001</v>
      </c>
      <c r="O216" s="19">
        <v>-118.23989330000001</v>
      </c>
      <c r="P216" s="22">
        <v>9.9696969696969395E-2</v>
      </c>
      <c r="Q216" s="21">
        <v>6.3099347909474304</v>
      </c>
      <c r="R216" s="20">
        <v>41597</v>
      </c>
      <c r="S216" s="19">
        <v>2</v>
      </c>
      <c r="T216" s="19">
        <v>1</v>
      </c>
      <c r="U216" s="19"/>
      <c r="V216" s="13" t="str">
        <f t="shared" si="3"/>
        <v>POOR</v>
      </c>
    </row>
    <row r="217" spans="1:22">
      <c r="A217" s="19">
        <v>451</v>
      </c>
      <c r="B217" s="19" t="s">
        <v>1651</v>
      </c>
      <c r="C217" s="19" t="s">
        <v>40</v>
      </c>
      <c r="D217" s="19" t="s">
        <v>1326</v>
      </c>
      <c r="E217" s="19" t="s">
        <v>1323</v>
      </c>
      <c r="F217" s="19" t="s">
        <v>1650</v>
      </c>
      <c r="G217" s="19" t="s">
        <v>1636</v>
      </c>
      <c r="H217" s="19">
        <v>0.65</v>
      </c>
      <c r="I217" s="23">
        <v>197.75</v>
      </c>
      <c r="J217" s="22">
        <v>0.66000000000000059</v>
      </c>
      <c r="K217" s="22">
        <v>0.66000000000000059</v>
      </c>
      <c r="L217" s="19">
        <v>34.196428900000001</v>
      </c>
      <c r="M217" s="19">
        <v>-118.2294222</v>
      </c>
      <c r="N217" s="19">
        <v>34.204828900000003</v>
      </c>
      <c r="O217" s="19">
        <v>-118.2249778</v>
      </c>
      <c r="P217" s="22">
        <v>1.0000000000000564E-2</v>
      </c>
      <c r="Q217" s="21">
        <v>1.5384615384616251</v>
      </c>
      <c r="R217" s="20">
        <v>41597</v>
      </c>
      <c r="S217" s="19" t="s">
        <v>720</v>
      </c>
      <c r="T217" s="19">
        <v>1</v>
      </c>
      <c r="U217" s="19"/>
      <c r="V217" s="13" t="str">
        <f t="shared" si="3"/>
        <v>POOR</v>
      </c>
    </row>
    <row r="218" spans="1:22">
      <c r="A218" s="19">
        <v>437</v>
      </c>
      <c r="B218" s="19" t="s">
        <v>1649</v>
      </c>
      <c r="C218" s="19" t="s">
        <v>40</v>
      </c>
      <c r="D218" s="19" t="s">
        <v>1326</v>
      </c>
      <c r="E218" s="19" t="s">
        <v>1555</v>
      </c>
      <c r="F218" s="19" t="s">
        <v>1351</v>
      </c>
      <c r="G218" s="19" t="s">
        <v>1323</v>
      </c>
      <c r="H218" s="19">
        <v>2.81</v>
      </c>
      <c r="I218" s="23">
        <v>230.50836120401337</v>
      </c>
      <c r="J218" s="22">
        <v>2.99</v>
      </c>
      <c r="K218" s="22">
        <v>2.99</v>
      </c>
      <c r="L218" s="19">
        <v>34.12294</v>
      </c>
      <c r="M218" s="19">
        <v>-118.2540711</v>
      </c>
      <c r="N218" s="19">
        <v>34.161702200000001</v>
      </c>
      <c r="O218" s="19">
        <v>-118.2355022</v>
      </c>
      <c r="P218" s="22">
        <v>0.18000000000000016</v>
      </c>
      <c r="Q218" s="21">
        <v>6.405693950177942</v>
      </c>
      <c r="R218" s="20">
        <v>41597</v>
      </c>
      <c r="S218" s="19" t="s">
        <v>1648</v>
      </c>
      <c r="T218" s="19">
        <v>1</v>
      </c>
      <c r="U218" s="19"/>
      <c r="V218" s="13" t="str">
        <f t="shared" si="3"/>
        <v>POOR</v>
      </c>
    </row>
    <row r="219" spans="1:22">
      <c r="A219" s="19">
        <v>430</v>
      </c>
      <c r="B219" s="19" t="s">
        <v>1647</v>
      </c>
      <c r="C219" s="19" t="s">
        <v>40</v>
      </c>
      <c r="D219" s="19" t="s">
        <v>1326</v>
      </c>
      <c r="E219" s="19" t="s">
        <v>128</v>
      </c>
      <c r="F219" s="19" t="s">
        <v>1646</v>
      </c>
      <c r="G219" s="19" t="s">
        <v>1641</v>
      </c>
      <c r="H219" s="19">
        <v>0.35</v>
      </c>
      <c r="I219" s="23">
        <v>250.55</v>
      </c>
      <c r="J219" s="22">
        <v>0.39644886363636367</v>
      </c>
      <c r="K219" s="22">
        <v>0.39644886363636367</v>
      </c>
      <c r="L219" s="19">
        <v>34.1537778</v>
      </c>
      <c r="M219" s="19">
        <v>-118.2578489</v>
      </c>
      <c r="N219" s="19">
        <v>34.1593667</v>
      </c>
      <c r="O219" s="19">
        <v>-118.2576711</v>
      </c>
      <c r="P219" s="22">
        <v>4.6448863636363691E-2</v>
      </c>
      <c r="Q219" s="21">
        <v>13.271103896103911</v>
      </c>
      <c r="R219" s="20">
        <v>41597</v>
      </c>
      <c r="S219" s="19" t="s">
        <v>720</v>
      </c>
      <c r="T219" s="19">
        <v>1</v>
      </c>
      <c r="U219" s="19"/>
      <c r="V219" s="13" t="str">
        <f t="shared" si="3"/>
        <v>POOR</v>
      </c>
    </row>
    <row r="220" spans="1:22">
      <c r="A220" s="19">
        <v>428</v>
      </c>
      <c r="B220" s="19" t="s">
        <v>1535</v>
      </c>
      <c r="C220" s="19" t="s">
        <v>40</v>
      </c>
      <c r="D220" s="19" t="s">
        <v>1326</v>
      </c>
      <c r="E220" s="19" t="s">
        <v>1343</v>
      </c>
      <c r="F220" s="19" t="s">
        <v>1645</v>
      </c>
      <c r="G220" s="19" t="s">
        <v>1644</v>
      </c>
      <c r="H220" s="19">
        <v>0.23</v>
      </c>
      <c r="I220" s="23">
        <v>274.97826086956519</v>
      </c>
      <c r="J220" s="22">
        <v>0.22757765151515152</v>
      </c>
      <c r="K220" s="22">
        <v>0.22757765151515152</v>
      </c>
      <c r="L220" s="19">
        <v>34.1559156</v>
      </c>
      <c r="M220" s="19">
        <v>-118.2549422</v>
      </c>
      <c r="N220" s="19">
        <v>34.159075600000001</v>
      </c>
      <c r="O220" s="19">
        <v>-118.2549511</v>
      </c>
      <c r="P220" s="22">
        <v>2.4223484848484855E-3</v>
      </c>
      <c r="Q220" s="21">
        <v>1.053194993412385</v>
      </c>
      <c r="R220" s="20">
        <v>41597</v>
      </c>
      <c r="S220" s="19">
        <v>3</v>
      </c>
      <c r="T220" s="19">
        <v>1</v>
      </c>
      <c r="U220" s="19"/>
      <c r="V220" s="13" t="str">
        <f t="shared" si="3"/>
        <v>POOR</v>
      </c>
    </row>
    <row r="221" spans="1:22">
      <c r="A221" s="19">
        <v>446</v>
      </c>
      <c r="B221" s="19" t="s">
        <v>1643</v>
      </c>
      <c r="C221" s="19" t="s">
        <v>40</v>
      </c>
      <c r="D221" s="19" t="s">
        <v>1326</v>
      </c>
      <c r="E221" s="19" t="s">
        <v>1013</v>
      </c>
      <c r="F221" s="19" t="s">
        <v>1642</v>
      </c>
      <c r="G221" s="19" t="s">
        <v>1641</v>
      </c>
      <c r="H221" s="19">
        <v>0.26</v>
      </c>
      <c r="I221" s="23">
        <v>315.96153846153845</v>
      </c>
      <c r="J221" s="22">
        <v>0.25602462121212122</v>
      </c>
      <c r="K221" s="22">
        <v>0.25602462121212122</v>
      </c>
      <c r="L221" s="19">
        <v>34.1557289</v>
      </c>
      <c r="M221" s="19">
        <v>-118.2644889</v>
      </c>
      <c r="N221" s="19">
        <v>34.159302199999999</v>
      </c>
      <c r="O221" s="19">
        <v>-118.264</v>
      </c>
      <c r="P221" s="22">
        <v>3.9753787878787916E-3</v>
      </c>
      <c r="Q221" s="21">
        <v>1.5289918414918429</v>
      </c>
      <c r="R221" s="20">
        <v>41597</v>
      </c>
      <c r="S221" s="19">
        <v>2</v>
      </c>
      <c r="T221" s="19">
        <v>1</v>
      </c>
      <c r="U221" s="19"/>
      <c r="V221" s="13" t="str">
        <f t="shared" si="3"/>
        <v>POOR</v>
      </c>
    </row>
    <row r="222" spans="1:22">
      <c r="A222" s="19">
        <v>435</v>
      </c>
      <c r="B222" s="19" t="s">
        <v>1640</v>
      </c>
      <c r="C222" s="19" t="s">
        <v>40</v>
      </c>
      <c r="D222" s="19" t="s">
        <v>1326</v>
      </c>
      <c r="E222" s="19" t="s">
        <v>1639</v>
      </c>
      <c r="F222" s="19" t="s">
        <v>1351</v>
      </c>
      <c r="G222" s="19" t="s">
        <v>1638</v>
      </c>
      <c r="H222" s="19">
        <v>0.14000000000000001</v>
      </c>
      <c r="I222" s="23">
        <v>331.78571428571428</v>
      </c>
      <c r="J222" s="22">
        <v>0.13326136363636365</v>
      </c>
      <c r="K222" s="22">
        <v>0.13326136363636365</v>
      </c>
      <c r="L222" s="19">
        <v>34.154515600000003</v>
      </c>
      <c r="M222" s="19">
        <v>-118.27584</v>
      </c>
      <c r="N222" s="19">
        <v>34.155331099999998</v>
      </c>
      <c r="O222" s="19">
        <v>-118.2738133</v>
      </c>
      <c r="P222" s="22">
        <v>6.7386363636363633E-3</v>
      </c>
      <c r="Q222" s="21">
        <v>4.8133116883116873</v>
      </c>
      <c r="R222" s="20">
        <v>41597</v>
      </c>
      <c r="S222" s="19">
        <v>1</v>
      </c>
      <c r="T222" s="19">
        <v>1</v>
      </c>
      <c r="U222" s="19"/>
      <c r="V222" s="13" t="str">
        <f t="shared" si="3"/>
        <v>POOR</v>
      </c>
    </row>
    <row r="223" spans="1:22">
      <c r="A223" s="19">
        <v>476</v>
      </c>
      <c r="B223" s="19" t="s">
        <v>82</v>
      </c>
      <c r="C223" s="19" t="s">
        <v>40</v>
      </c>
      <c r="D223" s="19" t="s">
        <v>1310</v>
      </c>
      <c r="E223" s="19" t="s">
        <v>45</v>
      </c>
      <c r="F223" s="19" t="s">
        <v>97</v>
      </c>
      <c r="G223" s="19" t="s">
        <v>94</v>
      </c>
      <c r="H223" s="19">
        <v>2.0499999999999998</v>
      </c>
      <c r="I223" s="23">
        <v>193.90338164251207</v>
      </c>
      <c r="J223" s="22">
        <v>2.0618712121212122</v>
      </c>
      <c r="K223" s="22">
        <v>2.0618712121212122</v>
      </c>
      <c r="L223" s="19">
        <v>34.204675600000002</v>
      </c>
      <c r="M223" s="19">
        <v>-118.20031109999999</v>
      </c>
      <c r="N223" s="19">
        <v>34.219053299999999</v>
      </c>
      <c r="O223" s="19">
        <v>-118.23136</v>
      </c>
      <c r="P223" s="22">
        <v>1.1871212121212338E-2</v>
      </c>
      <c r="Q223" s="21">
        <v>0.57908351810791903</v>
      </c>
      <c r="R223" s="20">
        <v>41597</v>
      </c>
      <c r="S223" s="19">
        <v>2</v>
      </c>
      <c r="T223" s="19">
        <v>1</v>
      </c>
      <c r="U223" s="19" t="s">
        <v>987</v>
      </c>
      <c r="V223" s="13" t="str">
        <f t="shared" si="3"/>
        <v>POOR</v>
      </c>
    </row>
    <row r="224" spans="1:22">
      <c r="A224" s="19">
        <v>474</v>
      </c>
      <c r="B224" s="19" t="s">
        <v>1637</v>
      </c>
      <c r="C224" s="19" t="s">
        <v>40</v>
      </c>
      <c r="D224" s="19" t="s">
        <v>1310</v>
      </c>
      <c r="E224" s="19" t="s">
        <v>97</v>
      </c>
      <c r="F224" s="19" t="s">
        <v>45</v>
      </c>
      <c r="G224" s="19" t="s">
        <v>1308</v>
      </c>
      <c r="H224" s="19">
        <v>0.08</v>
      </c>
      <c r="I224" s="23">
        <v>221.14705882352942</v>
      </c>
      <c r="J224" s="22">
        <v>0.16081628787878791</v>
      </c>
      <c r="K224" s="22">
        <v>0.16081628787878791</v>
      </c>
      <c r="L224" s="19">
        <v>34.204513300000002</v>
      </c>
      <c r="M224" s="19">
        <v>-118.2003378</v>
      </c>
      <c r="N224" s="19">
        <v>34.2067111</v>
      </c>
      <c r="O224" s="19">
        <v>-118.20012440000001</v>
      </c>
      <c r="P224" s="22">
        <v>8.0816287878787904E-2</v>
      </c>
      <c r="Q224" s="21">
        <v>101.02035984848487</v>
      </c>
      <c r="R224" s="20">
        <v>41597</v>
      </c>
      <c r="S224" s="19">
        <v>2</v>
      </c>
      <c r="T224" s="19">
        <v>1</v>
      </c>
      <c r="U224" s="19"/>
      <c r="V224" s="13" t="str">
        <f t="shared" si="3"/>
        <v>POOR</v>
      </c>
    </row>
    <row r="225" spans="1:22">
      <c r="A225" s="19">
        <v>478</v>
      </c>
      <c r="B225" s="19" t="s">
        <v>1306</v>
      </c>
      <c r="C225" s="19" t="s">
        <v>40</v>
      </c>
      <c r="D225" s="19" t="s">
        <v>1310</v>
      </c>
      <c r="E225" s="19" t="s">
        <v>1636</v>
      </c>
      <c r="F225" s="19" t="s">
        <v>1635</v>
      </c>
      <c r="G225" s="19" t="s">
        <v>45</v>
      </c>
      <c r="H225" s="19">
        <v>0.6</v>
      </c>
      <c r="I225" s="23">
        <v>290.89682539682542</v>
      </c>
      <c r="J225" s="22">
        <v>0.62075757575757573</v>
      </c>
      <c r="K225" s="22">
        <v>0.62075757575757573</v>
      </c>
      <c r="L225" s="19">
        <v>34.205611099999999</v>
      </c>
      <c r="M225" s="19">
        <v>-118.2149156</v>
      </c>
      <c r="N225" s="19">
        <v>34.206204399999997</v>
      </c>
      <c r="O225" s="19">
        <v>-118.20424</v>
      </c>
      <c r="P225" s="22">
        <v>2.0757575757575752E-2</v>
      </c>
      <c r="Q225" s="21">
        <v>3.4595959595959589</v>
      </c>
      <c r="R225" s="20">
        <v>41597</v>
      </c>
      <c r="S225" s="19">
        <v>1</v>
      </c>
      <c r="T225" s="19">
        <v>1</v>
      </c>
      <c r="U225" s="19"/>
      <c r="V225" s="13" t="str">
        <f t="shared" si="3"/>
        <v>POOR</v>
      </c>
    </row>
    <row r="226" spans="1:22">
      <c r="A226" s="19">
        <v>594</v>
      </c>
      <c r="B226" s="19" t="s">
        <v>1634</v>
      </c>
      <c r="C226" s="19" t="s">
        <v>40</v>
      </c>
      <c r="D226" s="19" t="s">
        <v>934</v>
      </c>
      <c r="E226" s="19" t="s">
        <v>1633</v>
      </c>
      <c r="F226" s="19" t="s">
        <v>1444</v>
      </c>
      <c r="G226" s="19" t="s">
        <v>1632</v>
      </c>
      <c r="H226" s="19">
        <v>2.16</v>
      </c>
      <c r="I226" s="23">
        <v>192.22877358490567</v>
      </c>
      <c r="J226" s="22">
        <v>2.1178674242424242</v>
      </c>
      <c r="K226" s="22">
        <v>2.1178674242424242</v>
      </c>
      <c r="L226" s="19">
        <v>34.143308900000001</v>
      </c>
      <c r="M226" s="19">
        <v>-118.3414044</v>
      </c>
      <c r="N226" s="19">
        <v>34.154764399999998</v>
      </c>
      <c r="O226" s="19">
        <v>-118.3108711</v>
      </c>
      <c r="P226" s="22">
        <v>4.2132575757575896E-2</v>
      </c>
      <c r="Q226" s="21">
        <v>1.950582210998884</v>
      </c>
      <c r="R226" s="20">
        <v>41597</v>
      </c>
      <c r="S226" s="19" t="s">
        <v>991</v>
      </c>
      <c r="T226" s="19">
        <v>1</v>
      </c>
      <c r="U226" s="19"/>
      <c r="V226" s="13" t="str">
        <f t="shared" si="3"/>
        <v>POOR</v>
      </c>
    </row>
    <row r="227" spans="1:22">
      <c r="A227" s="19">
        <v>680</v>
      </c>
      <c r="B227" s="19" t="s">
        <v>1631</v>
      </c>
      <c r="C227" s="19" t="s">
        <v>40</v>
      </c>
      <c r="D227" s="19" t="s">
        <v>934</v>
      </c>
      <c r="E227" s="19" t="s">
        <v>1523</v>
      </c>
      <c r="F227" s="19" t="s">
        <v>43</v>
      </c>
      <c r="G227" s="19" t="s">
        <v>1630</v>
      </c>
      <c r="H227" s="19">
        <v>5.96</v>
      </c>
      <c r="I227" s="23">
        <v>240.86672629695886</v>
      </c>
      <c r="J227" s="22">
        <v>5.5870246212121213</v>
      </c>
      <c r="K227" s="22">
        <v>5.5870246212121213</v>
      </c>
      <c r="L227" s="19">
        <v>34.158059999999999</v>
      </c>
      <c r="M227" s="19">
        <v>-118.4486933</v>
      </c>
      <c r="N227" s="19">
        <v>34.158215599999998</v>
      </c>
      <c r="O227" s="19">
        <v>-118.3518667</v>
      </c>
      <c r="P227" s="22">
        <v>0.37297537878787868</v>
      </c>
      <c r="Q227" s="21">
        <v>6.2579761541590377</v>
      </c>
      <c r="R227" s="20">
        <v>41597</v>
      </c>
      <c r="S227" s="19" t="s">
        <v>991</v>
      </c>
      <c r="T227" s="19">
        <v>1</v>
      </c>
      <c r="U227" s="19"/>
      <c r="V227" s="13" t="str">
        <f t="shared" si="3"/>
        <v>POOR</v>
      </c>
    </row>
    <row r="228" spans="1:22">
      <c r="A228" s="19">
        <v>542</v>
      </c>
      <c r="B228" s="19" t="s">
        <v>1629</v>
      </c>
      <c r="C228" s="19" t="s">
        <v>40</v>
      </c>
      <c r="D228" s="19" t="s">
        <v>934</v>
      </c>
      <c r="E228" s="19" t="s">
        <v>1444</v>
      </c>
      <c r="F228" s="19" t="s">
        <v>1177</v>
      </c>
      <c r="G228" s="19" t="s">
        <v>1628</v>
      </c>
      <c r="H228" s="19">
        <v>1.27</v>
      </c>
      <c r="I228" s="23">
        <v>280.62301587301585</v>
      </c>
      <c r="J228" s="22">
        <v>1.2501098484848485</v>
      </c>
      <c r="K228" s="22">
        <v>1.2501098484848485</v>
      </c>
      <c r="L228" s="19">
        <v>34.128397800000002</v>
      </c>
      <c r="M228" s="19">
        <v>-118.3470311</v>
      </c>
      <c r="N228" s="19">
        <v>34.145077800000003</v>
      </c>
      <c r="O228" s="19">
        <v>-118.34078220000001</v>
      </c>
      <c r="P228" s="22">
        <v>1.98901515151515E-2</v>
      </c>
      <c r="Q228" s="21">
        <v>1.5661536626103545</v>
      </c>
      <c r="R228" s="20">
        <v>41597</v>
      </c>
      <c r="S228" s="19">
        <v>2</v>
      </c>
      <c r="T228" s="19">
        <v>1</v>
      </c>
      <c r="U228" s="19"/>
      <c r="V228" s="13" t="str">
        <f t="shared" si="3"/>
        <v>POOR</v>
      </c>
    </row>
    <row r="229" spans="1:22">
      <c r="A229" s="19">
        <v>761</v>
      </c>
      <c r="B229" s="19" t="s">
        <v>82</v>
      </c>
      <c r="C229" s="19" t="s">
        <v>40</v>
      </c>
      <c r="D229" s="19" t="s">
        <v>930</v>
      </c>
      <c r="E229" s="19" t="s">
        <v>45</v>
      </c>
      <c r="F229" s="19" t="s">
        <v>90</v>
      </c>
      <c r="G229" s="19" t="s">
        <v>94</v>
      </c>
      <c r="H229" s="19">
        <v>1.23</v>
      </c>
      <c r="I229" s="23">
        <v>135.2520325203252</v>
      </c>
      <c r="J229" s="22">
        <v>1.2220643939393943</v>
      </c>
      <c r="K229" s="22">
        <v>1.2220643939393943</v>
      </c>
      <c r="L229" s="19">
        <v>34.229475600000001</v>
      </c>
      <c r="M229" s="19">
        <v>-118.24863999999999</v>
      </c>
      <c r="N229" s="19">
        <v>34.218980000000002</v>
      </c>
      <c r="O229" s="19">
        <v>-118.2315378</v>
      </c>
      <c r="P229" s="22">
        <v>7.9356060606057266E-3</v>
      </c>
      <c r="Q229" s="21">
        <v>0.64517122443948993</v>
      </c>
      <c r="R229" s="20">
        <v>41597</v>
      </c>
      <c r="S229" s="19">
        <v>2</v>
      </c>
      <c r="T229" s="19">
        <v>1</v>
      </c>
      <c r="U229" s="19"/>
      <c r="V229" s="13" t="str">
        <f t="shared" si="3"/>
        <v>FAIR</v>
      </c>
    </row>
    <row r="230" spans="1:22">
      <c r="A230" s="19">
        <v>358</v>
      </c>
      <c r="B230" s="19" t="s">
        <v>1605</v>
      </c>
      <c r="C230" s="19" t="s">
        <v>40</v>
      </c>
      <c r="D230" s="19" t="s">
        <v>1341</v>
      </c>
      <c r="E230" s="19" t="s">
        <v>1621</v>
      </c>
      <c r="F230" s="19" t="s">
        <v>1627</v>
      </c>
      <c r="G230" s="19" t="s">
        <v>1598</v>
      </c>
      <c r="H230" s="19">
        <v>0.5</v>
      </c>
      <c r="I230" s="23">
        <v>156.5</v>
      </c>
      <c r="J230" s="22">
        <v>0.12000000000000055</v>
      </c>
      <c r="K230" s="22">
        <v>0.12000000000000055</v>
      </c>
      <c r="L230" s="19">
        <v>34.131008899999998</v>
      </c>
      <c r="M230" s="19">
        <v>-117.8949511</v>
      </c>
      <c r="N230" s="19">
        <v>34.129908899999997</v>
      </c>
      <c r="O230" s="19">
        <v>-117.8935644</v>
      </c>
      <c r="P230" s="22">
        <v>0.37999999999999945</v>
      </c>
      <c r="Q230" s="21">
        <v>75.999999999999886</v>
      </c>
      <c r="R230" s="20">
        <v>41598</v>
      </c>
      <c r="S230" s="19">
        <v>2</v>
      </c>
      <c r="T230" s="19">
        <v>1</v>
      </c>
      <c r="U230" s="19" t="s">
        <v>1626</v>
      </c>
      <c r="V230" s="13" t="str">
        <f t="shared" si="3"/>
        <v>FAIR</v>
      </c>
    </row>
    <row r="231" spans="1:22">
      <c r="A231" s="19">
        <v>359</v>
      </c>
      <c r="B231" s="19" t="s">
        <v>1605</v>
      </c>
      <c r="C231" s="19" t="s">
        <v>40</v>
      </c>
      <c r="D231" s="19" t="s">
        <v>1341</v>
      </c>
      <c r="E231" s="19" t="s">
        <v>1621</v>
      </c>
      <c r="F231" s="19" t="s">
        <v>1598</v>
      </c>
      <c r="G231" s="19" t="s">
        <v>1607</v>
      </c>
      <c r="H231" s="19">
        <v>0.7</v>
      </c>
      <c r="I231" s="23">
        <v>174.71830985915494</v>
      </c>
      <c r="J231" s="22">
        <v>0.70999999999999985</v>
      </c>
      <c r="K231" s="22">
        <v>0.70999999999999985</v>
      </c>
      <c r="L231" s="19">
        <v>34.129820000000002</v>
      </c>
      <c r="M231" s="19">
        <v>-117.8934222</v>
      </c>
      <c r="N231" s="19">
        <v>34.128644399999999</v>
      </c>
      <c r="O231" s="19">
        <v>-117.88152890000001</v>
      </c>
      <c r="P231" s="22">
        <v>9.9999999999998979E-3</v>
      </c>
      <c r="Q231" s="21">
        <v>1.4285714285714142</v>
      </c>
      <c r="R231" s="20">
        <v>41598</v>
      </c>
      <c r="S231" s="19">
        <v>2</v>
      </c>
      <c r="T231" s="19">
        <v>1</v>
      </c>
      <c r="U231" s="19"/>
      <c r="V231" s="13" t="str">
        <f t="shared" si="3"/>
        <v>POOR</v>
      </c>
    </row>
    <row r="232" spans="1:22">
      <c r="A232" s="19">
        <v>357</v>
      </c>
      <c r="B232" s="19" t="s">
        <v>1605</v>
      </c>
      <c r="C232" s="19" t="s">
        <v>40</v>
      </c>
      <c r="D232" s="19" t="s">
        <v>1341</v>
      </c>
      <c r="E232" s="19" t="s">
        <v>1621</v>
      </c>
      <c r="F232" s="19" t="s">
        <v>45</v>
      </c>
      <c r="G232" s="19" t="s">
        <v>1625</v>
      </c>
      <c r="H232" s="19">
        <v>0.56999999999999995</v>
      </c>
      <c r="I232" s="23">
        <v>177.24</v>
      </c>
      <c r="J232" s="22">
        <v>0.24999999999999986</v>
      </c>
      <c r="K232" s="22">
        <v>0.24999999999999986</v>
      </c>
      <c r="L232" s="19">
        <v>34.133422199999998</v>
      </c>
      <c r="M232" s="19">
        <v>-117.89801780000001</v>
      </c>
      <c r="N232" s="19">
        <v>34.131117799999998</v>
      </c>
      <c r="O232" s="19">
        <v>-117.8950578</v>
      </c>
      <c r="P232" s="22">
        <v>0.32000000000000006</v>
      </c>
      <c r="Q232" s="21">
        <v>56.140350877193001</v>
      </c>
      <c r="R232" s="20">
        <v>41598</v>
      </c>
      <c r="S232" s="19">
        <v>2</v>
      </c>
      <c r="T232" s="19">
        <v>1</v>
      </c>
      <c r="U232" s="19" t="s">
        <v>1624</v>
      </c>
      <c r="V232" s="13" t="str">
        <f t="shared" si="3"/>
        <v>POOR</v>
      </c>
    </row>
    <row r="233" spans="1:22">
      <c r="A233" s="19">
        <v>360</v>
      </c>
      <c r="B233" s="19" t="s">
        <v>1600</v>
      </c>
      <c r="C233" s="19" t="s">
        <v>40</v>
      </c>
      <c r="D233" s="19" t="s">
        <v>1341</v>
      </c>
      <c r="E233" s="19" t="s">
        <v>45</v>
      </c>
      <c r="F233" s="19" t="s">
        <v>1598</v>
      </c>
      <c r="G233" s="19" t="s">
        <v>1622</v>
      </c>
      <c r="H233" s="19">
        <v>1.27</v>
      </c>
      <c r="I233" s="23">
        <v>186</v>
      </c>
      <c r="J233" s="22">
        <v>0.44</v>
      </c>
      <c r="K233" s="22">
        <v>0.44</v>
      </c>
      <c r="L233" s="19">
        <v>34.133582199999999</v>
      </c>
      <c r="M233" s="19">
        <v>-117.92952</v>
      </c>
      <c r="N233" s="19">
        <v>34.133542200000001</v>
      </c>
      <c r="O233" s="19">
        <v>-117.92200889999999</v>
      </c>
      <c r="P233" s="22">
        <v>0.83000000000000007</v>
      </c>
      <c r="Q233" s="21">
        <v>65.354330708661422</v>
      </c>
      <c r="R233" s="20">
        <v>41598</v>
      </c>
      <c r="S233" s="19">
        <v>2</v>
      </c>
      <c r="T233" s="19">
        <v>1</v>
      </c>
      <c r="U233" s="19" t="s">
        <v>1623</v>
      </c>
      <c r="V233" s="13" t="str">
        <f t="shared" si="3"/>
        <v>POOR</v>
      </c>
    </row>
    <row r="234" spans="1:22">
      <c r="A234" s="19">
        <v>361</v>
      </c>
      <c r="B234" s="19" t="s">
        <v>1600</v>
      </c>
      <c r="C234" s="19" t="s">
        <v>40</v>
      </c>
      <c r="D234" s="19" t="s">
        <v>1341</v>
      </c>
      <c r="E234" s="19" t="s">
        <v>45</v>
      </c>
      <c r="F234" s="19" t="s">
        <v>1622</v>
      </c>
      <c r="G234" s="19" t="s">
        <v>1621</v>
      </c>
      <c r="H234" s="19">
        <v>1</v>
      </c>
      <c r="I234" s="23">
        <v>209.27737226277372</v>
      </c>
      <c r="J234" s="22">
        <v>1.3699999999999999</v>
      </c>
      <c r="K234" s="22">
        <v>1.3699999999999999</v>
      </c>
      <c r="L234" s="19">
        <v>34.133542200000001</v>
      </c>
      <c r="M234" s="19">
        <v>-117.92184</v>
      </c>
      <c r="N234" s="19">
        <v>34.133428899999998</v>
      </c>
      <c r="O234" s="19">
        <v>-117.89819559999999</v>
      </c>
      <c r="P234" s="22">
        <v>0.36999999999999988</v>
      </c>
      <c r="Q234" s="21">
        <v>36.999999999999986</v>
      </c>
      <c r="R234" s="20">
        <v>41598</v>
      </c>
      <c r="S234" s="19">
        <v>2</v>
      </c>
      <c r="T234" s="19">
        <v>1</v>
      </c>
      <c r="U234" s="19" t="s">
        <v>1620</v>
      </c>
      <c r="V234" s="13" t="str">
        <f t="shared" si="3"/>
        <v>POOR</v>
      </c>
    </row>
    <row r="235" spans="1:22">
      <c r="A235" s="19">
        <v>432</v>
      </c>
      <c r="B235" s="19" t="s">
        <v>1580</v>
      </c>
      <c r="C235" s="19" t="s">
        <v>40</v>
      </c>
      <c r="D235" s="19" t="s">
        <v>1326</v>
      </c>
      <c r="E235" s="19" t="s">
        <v>1615</v>
      </c>
      <c r="F235" s="19" t="s">
        <v>1545</v>
      </c>
      <c r="G235" s="19" t="s">
        <v>1593</v>
      </c>
      <c r="H235" s="19">
        <v>2.39</v>
      </c>
      <c r="I235" s="23">
        <v>238.89366515837105</v>
      </c>
      <c r="J235" s="22">
        <v>2.21</v>
      </c>
      <c r="K235" s="22">
        <v>2.21</v>
      </c>
      <c r="L235" s="19">
        <v>34.142444400000002</v>
      </c>
      <c r="M235" s="19">
        <v>-118.2671022</v>
      </c>
      <c r="N235" s="19">
        <v>34.142715600000002</v>
      </c>
      <c r="O235" s="19">
        <v>-118.2288978</v>
      </c>
      <c r="P235" s="22">
        <v>0.18000000000000016</v>
      </c>
      <c r="Q235" s="21">
        <v>7.5313807531380812</v>
      </c>
      <c r="R235" s="20">
        <v>41598</v>
      </c>
      <c r="S235" s="19" t="s">
        <v>702</v>
      </c>
      <c r="T235" s="19">
        <v>1</v>
      </c>
      <c r="U235" s="19" t="s">
        <v>1619</v>
      </c>
      <c r="V235" s="13" t="str">
        <f t="shared" si="3"/>
        <v>POOR</v>
      </c>
    </row>
    <row r="236" spans="1:22">
      <c r="A236" s="19">
        <v>434</v>
      </c>
      <c r="B236" s="19" t="s">
        <v>1618</v>
      </c>
      <c r="C236" s="19" t="s">
        <v>40</v>
      </c>
      <c r="D236" s="19" t="s">
        <v>1326</v>
      </c>
      <c r="E236" s="19" t="s">
        <v>1617</v>
      </c>
      <c r="F236" s="19" t="s">
        <v>1351</v>
      </c>
      <c r="G236" s="19" t="s">
        <v>1616</v>
      </c>
      <c r="H236" s="19">
        <v>0.13</v>
      </c>
      <c r="I236" s="23">
        <v>246.39285714285714</v>
      </c>
      <c r="J236" s="22">
        <v>0.1312784090909091</v>
      </c>
      <c r="K236" s="22">
        <v>0.1312784090909091</v>
      </c>
      <c r="L236" s="19">
        <v>34.141608900000001</v>
      </c>
      <c r="M236" s="19">
        <v>-118.26917330000001</v>
      </c>
      <c r="N236" s="19">
        <v>34.141628900000001</v>
      </c>
      <c r="O236" s="19">
        <v>-118.2669156</v>
      </c>
      <c r="P236" s="22">
        <v>1.2784090909090939E-3</v>
      </c>
      <c r="Q236" s="21">
        <v>0.98339160839161066</v>
      </c>
      <c r="R236" s="20">
        <v>41598</v>
      </c>
      <c r="S236" s="19">
        <v>1</v>
      </c>
      <c r="T236" s="19">
        <v>1</v>
      </c>
      <c r="U236" s="19"/>
      <c r="V236" s="13" t="str">
        <f t="shared" si="3"/>
        <v>POOR</v>
      </c>
    </row>
    <row r="237" spans="1:22">
      <c r="A237" s="19">
        <v>431</v>
      </c>
      <c r="B237" s="19" t="s">
        <v>1580</v>
      </c>
      <c r="C237" s="19" t="s">
        <v>40</v>
      </c>
      <c r="D237" s="19" t="s">
        <v>1326</v>
      </c>
      <c r="E237" s="19" t="s">
        <v>1615</v>
      </c>
      <c r="F237" s="19" t="s">
        <v>1614</v>
      </c>
      <c r="G237" s="19" t="s">
        <v>1613</v>
      </c>
      <c r="H237" s="19">
        <v>0.19</v>
      </c>
      <c r="I237" s="23">
        <v>287.92857142857144</v>
      </c>
      <c r="J237" s="22">
        <v>0.14000000000000001</v>
      </c>
      <c r="K237" s="22">
        <v>0.14000000000000001</v>
      </c>
      <c r="L237" s="19">
        <v>34.142213300000002</v>
      </c>
      <c r="M237" s="19">
        <v>-118.2693156</v>
      </c>
      <c r="N237" s="19">
        <v>34.142448899999998</v>
      </c>
      <c r="O237" s="19">
        <v>-118.26728</v>
      </c>
      <c r="P237" s="22">
        <v>4.9999999999999989E-2</v>
      </c>
      <c r="Q237" s="21">
        <v>26.315789473684205</v>
      </c>
      <c r="R237" s="20">
        <v>41598</v>
      </c>
      <c r="S237" s="19">
        <v>2</v>
      </c>
      <c r="T237" s="19">
        <v>1</v>
      </c>
      <c r="U237" s="19"/>
      <c r="V237" s="13" t="str">
        <f t="shared" si="3"/>
        <v>POOR</v>
      </c>
    </row>
    <row r="238" spans="1:22">
      <c r="A238" s="19">
        <v>458</v>
      </c>
      <c r="B238" s="19" t="s">
        <v>1605</v>
      </c>
      <c r="C238" s="19" t="s">
        <v>40</v>
      </c>
      <c r="D238" s="19" t="s">
        <v>1604</v>
      </c>
      <c r="E238" s="19" t="s">
        <v>1603</v>
      </c>
      <c r="F238" s="19" t="s">
        <v>1576</v>
      </c>
      <c r="G238" s="19" t="s">
        <v>1611</v>
      </c>
      <c r="H238" s="19">
        <v>0.25</v>
      </c>
      <c r="I238" s="23">
        <v>157.51818181818183</v>
      </c>
      <c r="J238" s="22">
        <v>0.54999999999999993</v>
      </c>
      <c r="K238" s="22">
        <v>0.54999999999999993</v>
      </c>
      <c r="L238" s="19">
        <v>34.128691099999998</v>
      </c>
      <c r="M238" s="19">
        <v>-117.8601511</v>
      </c>
      <c r="N238" s="19">
        <v>34.128717799999997</v>
      </c>
      <c r="O238" s="19">
        <v>-117.8507733</v>
      </c>
      <c r="P238" s="22">
        <v>0.29999999999999993</v>
      </c>
      <c r="Q238" s="21">
        <v>119.99999999999997</v>
      </c>
      <c r="R238" s="20">
        <v>41598</v>
      </c>
      <c r="S238" s="19">
        <v>2</v>
      </c>
      <c r="T238" s="19">
        <v>1</v>
      </c>
      <c r="U238" s="19" t="s">
        <v>1612</v>
      </c>
      <c r="V238" s="13" t="str">
        <f t="shared" si="3"/>
        <v>FAIR</v>
      </c>
    </row>
    <row r="239" spans="1:22">
      <c r="A239" s="19">
        <v>459</v>
      </c>
      <c r="B239" s="19" t="s">
        <v>1605</v>
      </c>
      <c r="C239" s="19" t="s">
        <v>40</v>
      </c>
      <c r="D239" s="19" t="s">
        <v>1604</v>
      </c>
      <c r="E239" s="19" t="s">
        <v>1603</v>
      </c>
      <c r="F239" s="19" t="s">
        <v>1611</v>
      </c>
      <c r="G239" s="19" t="s">
        <v>1610</v>
      </c>
      <c r="H239" s="19">
        <v>0.2</v>
      </c>
      <c r="I239" s="23">
        <v>161.30000000000001</v>
      </c>
      <c r="J239" s="22">
        <v>0.24999999999999986</v>
      </c>
      <c r="K239" s="22">
        <v>0.24999999999999986</v>
      </c>
      <c r="L239" s="19">
        <v>34.128720000000001</v>
      </c>
      <c r="M239" s="19">
        <v>-117.85059560000001</v>
      </c>
      <c r="N239" s="19">
        <v>34.1287333</v>
      </c>
      <c r="O239" s="19">
        <v>-117.8464444</v>
      </c>
      <c r="P239" s="22">
        <v>4.999999999999985E-2</v>
      </c>
      <c r="Q239" s="21">
        <v>24.999999999999922</v>
      </c>
      <c r="R239" s="20">
        <v>41598</v>
      </c>
      <c r="S239" s="19">
        <v>2</v>
      </c>
      <c r="T239" s="19">
        <v>1</v>
      </c>
      <c r="U239" s="19"/>
      <c r="V239" s="13" t="str">
        <f t="shared" si="3"/>
        <v>FAIR</v>
      </c>
    </row>
    <row r="240" spans="1:22">
      <c r="A240" s="19">
        <v>460</v>
      </c>
      <c r="B240" s="19" t="s">
        <v>1605</v>
      </c>
      <c r="C240" s="19" t="s">
        <v>40</v>
      </c>
      <c r="D240" s="19" t="s">
        <v>1604</v>
      </c>
      <c r="E240" s="19" t="s">
        <v>1603</v>
      </c>
      <c r="F240" s="19" t="s">
        <v>1610</v>
      </c>
      <c r="G240" s="19" t="s">
        <v>1602</v>
      </c>
      <c r="H240" s="19">
        <v>0.5</v>
      </c>
      <c r="I240" s="23">
        <v>164.61184210526315</v>
      </c>
      <c r="J240" s="22">
        <v>0.75999999999999912</v>
      </c>
      <c r="K240" s="22">
        <v>0.75999999999999912</v>
      </c>
      <c r="L240" s="19">
        <v>34.128735599999999</v>
      </c>
      <c r="M240" s="19">
        <v>-117.84624890000001</v>
      </c>
      <c r="N240" s="19">
        <v>34.129053300000002</v>
      </c>
      <c r="O240" s="19">
        <v>-117.83323559999999</v>
      </c>
      <c r="P240" s="22">
        <v>0.25999999999999912</v>
      </c>
      <c r="Q240" s="21">
        <v>51.999999999999822</v>
      </c>
      <c r="R240" s="20">
        <v>41598</v>
      </c>
      <c r="S240" s="19">
        <v>2</v>
      </c>
      <c r="T240" s="19">
        <v>1</v>
      </c>
      <c r="U240" s="19" t="s">
        <v>1609</v>
      </c>
      <c r="V240" s="13" t="str">
        <f t="shared" si="3"/>
        <v>FAIR</v>
      </c>
    </row>
    <row r="241" spans="1:22">
      <c r="A241" s="19">
        <v>455</v>
      </c>
      <c r="B241" s="19" t="s">
        <v>1605</v>
      </c>
      <c r="C241" s="19" t="s">
        <v>40</v>
      </c>
      <c r="D241" s="19" t="s">
        <v>1604</v>
      </c>
      <c r="E241" s="19" t="s">
        <v>1603</v>
      </c>
      <c r="F241" s="19" t="s">
        <v>705</v>
      </c>
      <c r="G241" s="19" t="s">
        <v>932</v>
      </c>
      <c r="H241" s="19">
        <v>0.2</v>
      </c>
      <c r="I241" s="23">
        <v>177.15</v>
      </c>
      <c r="J241" s="22">
        <v>0.29999999999999982</v>
      </c>
      <c r="K241" s="22">
        <v>0.29999999999999982</v>
      </c>
      <c r="L241" s="19">
        <v>34.128680000000003</v>
      </c>
      <c r="M241" s="19">
        <v>-117.8724978</v>
      </c>
      <c r="N241" s="19">
        <v>34.128680000000003</v>
      </c>
      <c r="O241" s="19">
        <v>-117.8674578</v>
      </c>
      <c r="P241" s="22">
        <v>9.9999999999999811E-2</v>
      </c>
      <c r="Q241" s="21">
        <v>49.999999999999901</v>
      </c>
      <c r="R241" s="20">
        <v>41598</v>
      </c>
      <c r="S241" s="19">
        <v>2</v>
      </c>
      <c r="T241" s="19">
        <v>1</v>
      </c>
      <c r="U241" s="19"/>
      <c r="V241" s="13" t="str">
        <f t="shared" si="3"/>
        <v>POOR</v>
      </c>
    </row>
    <row r="242" spans="1:22">
      <c r="A242" s="19">
        <v>462</v>
      </c>
      <c r="B242" s="19" t="s">
        <v>1605</v>
      </c>
      <c r="C242" s="19" t="s">
        <v>40</v>
      </c>
      <c r="D242" s="19" t="s">
        <v>1604</v>
      </c>
      <c r="E242" s="19" t="s">
        <v>1603</v>
      </c>
      <c r="F242" s="19" t="s">
        <v>1568</v>
      </c>
      <c r="G242" s="19" t="s">
        <v>1608</v>
      </c>
      <c r="H242" s="19">
        <v>0.5</v>
      </c>
      <c r="I242" s="23">
        <v>215.10784313725489</v>
      </c>
      <c r="J242" s="22">
        <v>0.50719886363636268</v>
      </c>
      <c r="K242" s="22">
        <v>0.50719886363636268</v>
      </c>
      <c r="L242" s="19">
        <v>34.128468900000001</v>
      </c>
      <c r="M242" s="19">
        <v>-117.8289511</v>
      </c>
      <c r="N242" s="19">
        <v>34.126959999999997</v>
      </c>
      <c r="O242" s="19">
        <v>-117.8204444</v>
      </c>
      <c r="P242" s="22">
        <v>7.1988636363626846E-3</v>
      </c>
      <c r="Q242" s="21">
        <v>1.4397727272725369</v>
      </c>
      <c r="R242" s="20">
        <v>41598</v>
      </c>
      <c r="S242" s="19">
        <v>2</v>
      </c>
      <c r="T242" s="19">
        <v>1</v>
      </c>
      <c r="U242" s="19"/>
      <c r="V242" s="13" t="str">
        <f t="shared" si="3"/>
        <v>POOR</v>
      </c>
    </row>
    <row r="243" spans="1:22">
      <c r="A243" s="19">
        <v>454</v>
      </c>
      <c r="B243" s="19" t="s">
        <v>1605</v>
      </c>
      <c r="C243" s="19" t="s">
        <v>40</v>
      </c>
      <c r="D243" s="19" t="s">
        <v>1604</v>
      </c>
      <c r="E243" s="19" t="s">
        <v>1603</v>
      </c>
      <c r="F243" s="19" t="s">
        <v>1607</v>
      </c>
      <c r="G243" s="19" t="s">
        <v>705</v>
      </c>
      <c r="H243" s="19">
        <v>0.5</v>
      </c>
      <c r="I243" s="23">
        <v>223.77450980392157</v>
      </c>
      <c r="J243" s="22">
        <v>0.5099999999999999</v>
      </c>
      <c r="K243" s="22">
        <v>0.5099999999999999</v>
      </c>
      <c r="L243" s="19">
        <v>34.128644399999999</v>
      </c>
      <c r="M243" s="19">
        <v>-117.8813689</v>
      </c>
      <c r="N243" s="19">
        <v>34.128680000000003</v>
      </c>
      <c r="O243" s="19">
        <v>-117.87267559999999</v>
      </c>
      <c r="P243" s="22">
        <v>9.9999999999998979E-3</v>
      </c>
      <c r="Q243" s="21">
        <v>1.9999999999999796</v>
      </c>
      <c r="R243" s="20">
        <v>41598</v>
      </c>
      <c r="S243" s="19">
        <v>2</v>
      </c>
      <c r="T243" s="19">
        <v>1</v>
      </c>
      <c r="U243" s="19"/>
      <c r="V243" s="13" t="str">
        <f t="shared" si="3"/>
        <v>POOR</v>
      </c>
    </row>
    <row r="244" spans="1:22">
      <c r="A244" s="19">
        <v>457</v>
      </c>
      <c r="B244" s="19" t="s">
        <v>1605</v>
      </c>
      <c r="C244" s="19" t="s">
        <v>40</v>
      </c>
      <c r="D244" s="19" t="s">
        <v>1604</v>
      </c>
      <c r="E244" s="19" t="s">
        <v>1603</v>
      </c>
      <c r="F244" s="19" t="s">
        <v>1269</v>
      </c>
      <c r="G244" s="19" t="s">
        <v>1576</v>
      </c>
      <c r="H244" s="19">
        <v>0.2</v>
      </c>
      <c r="I244" s="23">
        <v>226.92857142857142</v>
      </c>
      <c r="J244" s="22">
        <v>0.20999999999999988</v>
      </c>
      <c r="K244" s="22">
        <v>0.20999999999999988</v>
      </c>
      <c r="L244" s="19">
        <v>34.128684399999997</v>
      </c>
      <c r="M244" s="19">
        <v>-117.8637956</v>
      </c>
      <c r="N244" s="19">
        <v>34.128691099999998</v>
      </c>
      <c r="O244" s="19">
        <v>-117.86032</v>
      </c>
      <c r="P244" s="22">
        <v>9.9999999999998701E-3</v>
      </c>
      <c r="Q244" s="21">
        <v>4.9999999999999352</v>
      </c>
      <c r="R244" s="20">
        <v>41598</v>
      </c>
      <c r="S244" s="19">
        <v>2</v>
      </c>
      <c r="T244" s="19">
        <v>1</v>
      </c>
      <c r="U244" s="19"/>
      <c r="V244" s="13" t="str">
        <f t="shared" si="3"/>
        <v>POOR</v>
      </c>
    </row>
    <row r="245" spans="1:22">
      <c r="A245" s="19">
        <v>456</v>
      </c>
      <c r="B245" s="19" t="s">
        <v>1605</v>
      </c>
      <c r="C245" s="19" t="s">
        <v>40</v>
      </c>
      <c r="D245" s="19" t="s">
        <v>1604</v>
      </c>
      <c r="E245" s="19" t="s">
        <v>1603</v>
      </c>
      <c r="F245" s="19" t="s">
        <v>932</v>
      </c>
      <c r="G245" s="19" t="s">
        <v>1269</v>
      </c>
      <c r="H245" s="19">
        <v>2.62</v>
      </c>
      <c r="I245" s="23">
        <v>231.875</v>
      </c>
      <c r="J245" s="22">
        <v>0.19999999999999987</v>
      </c>
      <c r="K245" s="22">
        <v>0.19999999999999987</v>
      </c>
      <c r="L245" s="19">
        <v>34.128680000000003</v>
      </c>
      <c r="M245" s="19">
        <v>-117.8672711</v>
      </c>
      <c r="N245" s="19">
        <v>34.128686700000003</v>
      </c>
      <c r="O245" s="19">
        <v>-117.8639644</v>
      </c>
      <c r="P245" s="22">
        <v>2.4200000000000004</v>
      </c>
      <c r="Q245" s="21">
        <v>92.36641221374046</v>
      </c>
      <c r="R245" s="20">
        <v>41598</v>
      </c>
      <c r="S245" s="19">
        <v>2</v>
      </c>
      <c r="T245" s="19">
        <v>1</v>
      </c>
      <c r="U245" s="19" t="s">
        <v>1606</v>
      </c>
      <c r="V245" s="13" t="str">
        <f t="shared" si="3"/>
        <v>POOR</v>
      </c>
    </row>
    <row r="246" spans="1:22">
      <c r="A246" s="19">
        <v>461</v>
      </c>
      <c r="B246" s="19" t="s">
        <v>1605</v>
      </c>
      <c r="C246" s="19" t="s">
        <v>40</v>
      </c>
      <c r="D246" s="19" t="s">
        <v>1604</v>
      </c>
      <c r="E246" s="19" t="s">
        <v>1603</v>
      </c>
      <c r="F246" s="19" t="s">
        <v>1602</v>
      </c>
      <c r="G246" s="19" t="s">
        <v>1568</v>
      </c>
      <c r="H246" s="19">
        <v>0.5</v>
      </c>
      <c r="I246" s="23">
        <v>236.95833333333334</v>
      </c>
      <c r="J246" s="22">
        <v>0.24000000000000057</v>
      </c>
      <c r="K246" s="22">
        <v>0.24000000000000057</v>
      </c>
      <c r="L246" s="19">
        <v>34.129046700000004</v>
      </c>
      <c r="M246" s="19">
        <v>-117.83305780000001</v>
      </c>
      <c r="N246" s="19">
        <v>34.128495600000001</v>
      </c>
      <c r="O246" s="19">
        <v>-117.82912</v>
      </c>
      <c r="P246" s="22">
        <v>0.25999999999999945</v>
      </c>
      <c r="Q246" s="21">
        <v>51.999999999999893</v>
      </c>
      <c r="R246" s="20">
        <v>41598</v>
      </c>
      <c r="S246" s="19">
        <v>2</v>
      </c>
      <c r="T246" s="19">
        <v>1</v>
      </c>
      <c r="U246" s="19" t="s">
        <v>1601</v>
      </c>
      <c r="V246" s="13" t="str">
        <f t="shared" si="3"/>
        <v>POOR</v>
      </c>
    </row>
    <row r="247" spans="1:22">
      <c r="A247" s="19">
        <v>469</v>
      </c>
      <c r="B247" s="19" t="s">
        <v>1600</v>
      </c>
      <c r="C247" s="19" t="s">
        <v>40</v>
      </c>
      <c r="D247" s="19" t="s">
        <v>1315</v>
      </c>
      <c r="E247" s="19" t="s">
        <v>45</v>
      </c>
      <c r="F247" s="19" t="s">
        <v>1599</v>
      </c>
      <c r="G247" s="19" t="s">
        <v>1598</v>
      </c>
      <c r="H247" s="19">
        <v>0.96</v>
      </c>
      <c r="I247" s="23">
        <v>170.39500000000001</v>
      </c>
      <c r="J247" s="22">
        <v>1</v>
      </c>
      <c r="K247" s="22">
        <v>1</v>
      </c>
      <c r="L247" s="19">
        <v>34.138202200000002</v>
      </c>
      <c r="M247" s="19">
        <v>-117.9451289</v>
      </c>
      <c r="N247" s="19">
        <v>34.133582199999999</v>
      </c>
      <c r="O247" s="19">
        <v>-117.9296622</v>
      </c>
      <c r="P247" s="22">
        <v>4.0000000000000036E-2</v>
      </c>
      <c r="Q247" s="21">
        <v>4.1666666666666705</v>
      </c>
      <c r="R247" s="20">
        <v>41598</v>
      </c>
      <c r="S247" s="19">
        <v>2</v>
      </c>
      <c r="T247" s="19">
        <v>1</v>
      </c>
      <c r="U247" s="19"/>
      <c r="V247" s="13" t="str">
        <f t="shared" si="3"/>
        <v>POOR</v>
      </c>
    </row>
    <row r="248" spans="1:22">
      <c r="A248" s="19">
        <v>485</v>
      </c>
      <c r="B248" s="19" t="s">
        <v>1566</v>
      </c>
      <c r="C248" s="19" t="s">
        <v>40</v>
      </c>
      <c r="D248" s="19" t="s">
        <v>1597</v>
      </c>
      <c r="E248" s="19" t="s">
        <v>1564</v>
      </c>
      <c r="F248" s="19" t="s">
        <v>1562</v>
      </c>
      <c r="G248" s="19" t="s">
        <v>1596</v>
      </c>
      <c r="H248" s="19">
        <v>2.0699999999999998</v>
      </c>
      <c r="I248" s="23">
        <v>155.39252336448598</v>
      </c>
      <c r="J248" s="22">
        <v>2.1367935606060606</v>
      </c>
      <c r="K248" s="22">
        <v>2.1367935606060606</v>
      </c>
      <c r="L248" s="19">
        <v>34.106602199999998</v>
      </c>
      <c r="M248" s="19">
        <v>-117.79168</v>
      </c>
      <c r="N248" s="19">
        <v>34.097942199999999</v>
      </c>
      <c r="O248" s="19">
        <v>-117.7562667</v>
      </c>
      <c r="P248" s="22">
        <v>6.6793560606060787E-2</v>
      </c>
      <c r="Q248" s="21">
        <v>3.226742058263806</v>
      </c>
      <c r="R248" s="20">
        <v>41598</v>
      </c>
      <c r="S248" s="19" t="s">
        <v>991</v>
      </c>
      <c r="T248" s="19">
        <v>1</v>
      </c>
      <c r="U248" s="19"/>
      <c r="V248" s="13" t="str">
        <f t="shared" si="3"/>
        <v>FAIR</v>
      </c>
    </row>
    <row r="249" spans="1:22">
      <c r="A249" s="19">
        <v>571</v>
      </c>
      <c r="B249" s="19" t="s">
        <v>1580</v>
      </c>
      <c r="C249" s="19" t="s">
        <v>40</v>
      </c>
      <c r="D249" s="19" t="s">
        <v>934</v>
      </c>
      <c r="E249" s="19" t="s">
        <v>1547</v>
      </c>
      <c r="F249" s="19" t="s">
        <v>1595</v>
      </c>
      <c r="G249" s="19" t="s">
        <v>1594</v>
      </c>
      <c r="H249" s="19">
        <v>0.26</v>
      </c>
      <c r="I249" s="23">
        <v>213.72222222222223</v>
      </c>
      <c r="J249" s="22">
        <v>0.44728219696969701</v>
      </c>
      <c r="K249" s="22">
        <v>0.44728219696969701</v>
      </c>
      <c r="L249" s="19">
        <v>34.140884399999997</v>
      </c>
      <c r="M249" s="19">
        <v>-118.2770489</v>
      </c>
      <c r="N249" s="19">
        <v>34.141611099999999</v>
      </c>
      <c r="O249" s="19">
        <v>-118.26979559999999</v>
      </c>
      <c r="P249" s="22">
        <v>0.187282196969697</v>
      </c>
      <c r="Q249" s="21">
        <v>72.031614219114232</v>
      </c>
      <c r="R249" s="20">
        <v>41598</v>
      </c>
      <c r="S249" s="19" t="s">
        <v>702</v>
      </c>
      <c r="T249" s="19">
        <v>1</v>
      </c>
      <c r="U249" s="19"/>
      <c r="V249" s="13" t="str">
        <f t="shared" si="3"/>
        <v>POOR</v>
      </c>
    </row>
    <row r="250" spans="1:22">
      <c r="A250" s="19">
        <v>572</v>
      </c>
      <c r="B250" s="19" t="s">
        <v>1580</v>
      </c>
      <c r="C250" s="19" t="s">
        <v>40</v>
      </c>
      <c r="D250" s="19" t="s">
        <v>934</v>
      </c>
      <c r="E250" s="19" t="s">
        <v>1547</v>
      </c>
      <c r="F250" s="19" t="s">
        <v>1593</v>
      </c>
      <c r="G250" s="19" t="s">
        <v>1592</v>
      </c>
      <c r="H250" s="19">
        <v>2.88</v>
      </c>
      <c r="I250" s="23">
        <v>261.5</v>
      </c>
      <c r="J250" s="22">
        <v>2.8899999999999997</v>
      </c>
      <c r="K250" s="22">
        <v>2.8899999999999997</v>
      </c>
      <c r="L250" s="19">
        <v>34.142713299999997</v>
      </c>
      <c r="M250" s="19">
        <v>-118.22872</v>
      </c>
      <c r="N250" s="19">
        <v>34.140795599999997</v>
      </c>
      <c r="O250" s="19">
        <v>-118.1817333</v>
      </c>
      <c r="P250" s="22">
        <v>9.9999999999997868E-3</v>
      </c>
      <c r="Q250" s="21">
        <v>0.34722222222221483</v>
      </c>
      <c r="R250" s="20">
        <v>41598</v>
      </c>
      <c r="S250" s="19" t="s">
        <v>702</v>
      </c>
      <c r="T250" s="19">
        <v>1</v>
      </c>
      <c r="U250" s="19"/>
      <c r="V250" s="13" t="str">
        <f t="shared" si="3"/>
        <v>POOR</v>
      </c>
    </row>
    <row r="251" spans="1:22">
      <c r="A251" s="19">
        <v>750</v>
      </c>
      <c r="B251" s="19" t="s">
        <v>1560</v>
      </c>
      <c r="C251" s="19" t="s">
        <v>40</v>
      </c>
      <c r="D251" s="19" t="s">
        <v>934</v>
      </c>
      <c r="E251" s="19" t="s">
        <v>1552</v>
      </c>
      <c r="F251" s="19" t="s">
        <v>1591</v>
      </c>
      <c r="G251" s="19" t="s">
        <v>1547</v>
      </c>
      <c r="H251" s="19">
        <v>0.28999999999999998</v>
      </c>
      <c r="I251" s="23">
        <v>306</v>
      </c>
      <c r="J251" s="22">
        <v>0.2663087121212121</v>
      </c>
      <c r="K251" s="22">
        <v>0.2663087121212121</v>
      </c>
      <c r="L251" s="19">
        <v>34.142055599999999</v>
      </c>
      <c r="M251" s="19">
        <v>-118.128</v>
      </c>
      <c r="N251" s="19">
        <v>34.145808899999999</v>
      </c>
      <c r="O251" s="19">
        <v>-118.1280089</v>
      </c>
      <c r="P251" s="22">
        <v>2.3691287878787881E-2</v>
      </c>
      <c r="Q251" s="21">
        <v>8.1694096133751319</v>
      </c>
      <c r="R251" s="20">
        <v>41598</v>
      </c>
      <c r="S251" s="19">
        <v>1</v>
      </c>
      <c r="T251" s="19">
        <v>1</v>
      </c>
      <c r="U251" s="19" t="s">
        <v>1590</v>
      </c>
      <c r="V251" s="13" t="str">
        <f t="shared" si="3"/>
        <v>POOR</v>
      </c>
    </row>
    <row r="252" spans="1:22">
      <c r="A252" s="19">
        <v>759</v>
      </c>
      <c r="B252" s="19" t="s">
        <v>1589</v>
      </c>
      <c r="C252" s="19" t="s">
        <v>40</v>
      </c>
      <c r="D252" s="19" t="s">
        <v>930</v>
      </c>
      <c r="E252" s="19" t="s">
        <v>1588</v>
      </c>
      <c r="F252" s="19" t="s">
        <v>923</v>
      </c>
      <c r="G252" s="19" t="s">
        <v>1587</v>
      </c>
      <c r="H252" s="19">
        <v>0.51</v>
      </c>
      <c r="I252" s="23">
        <v>207.59210526315789</v>
      </c>
      <c r="J252" s="22">
        <v>0.37210795454545459</v>
      </c>
      <c r="K252" s="22">
        <v>0.37210795454545459</v>
      </c>
      <c r="L252" s="19">
        <v>34.169231099999998</v>
      </c>
      <c r="M252" s="19">
        <v>-118.0982489</v>
      </c>
      <c r="N252" s="19">
        <v>34.174562199999997</v>
      </c>
      <c r="O252" s="19">
        <v>-118.09815999999999</v>
      </c>
      <c r="P252" s="22">
        <v>0.13789204545454542</v>
      </c>
      <c r="Q252" s="21">
        <v>27.037655971479495</v>
      </c>
      <c r="R252" s="20">
        <v>41598</v>
      </c>
      <c r="S252" s="19">
        <v>2</v>
      </c>
      <c r="T252" s="19">
        <v>1</v>
      </c>
      <c r="U252" s="19" t="s">
        <v>987</v>
      </c>
      <c r="V252" s="13" t="str">
        <f t="shared" si="3"/>
        <v>POOR</v>
      </c>
    </row>
    <row r="253" spans="1:22">
      <c r="A253" s="19">
        <v>816</v>
      </c>
      <c r="B253" s="19" t="s">
        <v>1586</v>
      </c>
      <c r="C253" s="19" t="s">
        <v>40</v>
      </c>
      <c r="D253" s="19" t="s">
        <v>1276</v>
      </c>
      <c r="E253" s="19" t="s">
        <v>1585</v>
      </c>
      <c r="F253" s="19" t="s">
        <v>45</v>
      </c>
      <c r="G253" s="19" t="s">
        <v>1584</v>
      </c>
      <c r="H253" s="19">
        <v>0.76</v>
      </c>
      <c r="I253" s="23">
        <v>179.16233766233765</v>
      </c>
      <c r="J253" s="22">
        <v>0.76139772727272725</v>
      </c>
      <c r="K253" s="22">
        <v>0.76139772727272725</v>
      </c>
      <c r="L253" s="19">
        <v>34.150213299999997</v>
      </c>
      <c r="M253" s="19">
        <v>-118.0736533</v>
      </c>
      <c r="N253" s="19">
        <v>34.157960000000003</v>
      </c>
      <c r="O253" s="19">
        <v>-118.08152</v>
      </c>
      <c r="P253" s="22">
        <v>1.397727272727245E-3</v>
      </c>
      <c r="Q253" s="21">
        <v>0.18391148325358486</v>
      </c>
      <c r="R253" s="20">
        <v>41598</v>
      </c>
      <c r="S253" s="19">
        <v>2</v>
      </c>
      <c r="T253" s="19">
        <v>1</v>
      </c>
      <c r="U253" s="19"/>
      <c r="V253" s="13" t="str">
        <f t="shared" si="3"/>
        <v>POOR</v>
      </c>
    </row>
    <row r="254" spans="1:22">
      <c r="A254" s="19">
        <v>811</v>
      </c>
      <c r="B254" s="19" t="s">
        <v>1583</v>
      </c>
      <c r="C254" s="19" t="s">
        <v>40</v>
      </c>
      <c r="D254" s="19" t="s">
        <v>1276</v>
      </c>
      <c r="E254" s="19" t="s">
        <v>1582</v>
      </c>
      <c r="F254" s="19" t="s">
        <v>1581</v>
      </c>
      <c r="G254" s="19" t="s">
        <v>1547</v>
      </c>
      <c r="H254" s="19">
        <v>1.26</v>
      </c>
      <c r="I254" s="23">
        <v>201.125</v>
      </c>
      <c r="J254" s="22">
        <v>1.2721609848484849</v>
      </c>
      <c r="K254" s="22">
        <v>1.2721609848484849</v>
      </c>
      <c r="L254" s="19">
        <v>34.127524399999999</v>
      </c>
      <c r="M254" s="19">
        <v>-118.1474489</v>
      </c>
      <c r="N254" s="19">
        <v>34.145757799999998</v>
      </c>
      <c r="O254" s="19">
        <v>-118.1474844</v>
      </c>
      <c r="P254" s="22">
        <v>1.2160984848484935E-2</v>
      </c>
      <c r="Q254" s="21">
        <v>0.96515752765753449</v>
      </c>
      <c r="R254" s="20">
        <v>41598</v>
      </c>
      <c r="S254" s="19" t="s">
        <v>720</v>
      </c>
      <c r="T254" s="19">
        <v>1</v>
      </c>
      <c r="U254" s="19" t="s">
        <v>987</v>
      </c>
      <c r="V254" s="13" t="str">
        <f t="shared" si="3"/>
        <v>POOR</v>
      </c>
    </row>
    <row r="255" spans="1:22">
      <c r="A255" s="19">
        <v>812</v>
      </c>
      <c r="B255" s="19" t="s">
        <v>1580</v>
      </c>
      <c r="C255" s="19" t="s">
        <v>40</v>
      </c>
      <c r="D255" s="19" t="s">
        <v>1276</v>
      </c>
      <c r="E255" s="19" t="s">
        <v>1547</v>
      </c>
      <c r="F255" s="19" t="s">
        <v>1579</v>
      </c>
      <c r="G255" s="19" t="s">
        <v>1578</v>
      </c>
      <c r="H255" s="19">
        <v>1.1499999999999999</v>
      </c>
      <c r="I255" s="23">
        <v>205.19379844961242</v>
      </c>
      <c r="J255" s="22">
        <v>1.2900000000000005</v>
      </c>
      <c r="K255" s="22">
        <v>1.2900000000000005</v>
      </c>
      <c r="L255" s="19">
        <v>34.140815600000003</v>
      </c>
      <c r="M255" s="19">
        <v>-118.1815556</v>
      </c>
      <c r="N255" s="19">
        <v>34.145657800000002</v>
      </c>
      <c r="O255" s="19">
        <v>-118.1608533</v>
      </c>
      <c r="P255" s="22">
        <v>0.14000000000000057</v>
      </c>
      <c r="Q255" s="21">
        <v>12.173913043478311</v>
      </c>
      <c r="R255" s="20">
        <v>41598</v>
      </c>
      <c r="S255" s="19" t="s">
        <v>972</v>
      </c>
      <c r="T255" s="19">
        <v>1</v>
      </c>
      <c r="U255" s="19"/>
      <c r="V255" s="13" t="str">
        <f t="shared" si="3"/>
        <v>POOR</v>
      </c>
    </row>
    <row r="256" spans="1:22">
      <c r="A256" s="19">
        <v>815</v>
      </c>
      <c r="B256" s="19" t="s">
        <v>1577</v>
      </c>
      <c r="C256" s="19" t="s">
        <v>40</v>
      </c>
      <c r="D256" s="19" t="s">
        <v>1276</v>
      </c>
      <c r="E256" s="19" t="s">
        <v>1576</v>
      </c>
      <c r="F256" s="19" t="s">
        <v>1575</v>
      </c>
      <c r="G256" s="19" t="s">
        <v>1574</v>
      </c>
      <c r="H256" s="19">
        <v>0.45</v>
      </c>
      <c r="I256" s="23">
        <v>229.69444444444446</v>
      </c>
      <c r="J256" s="22">
        <v>0.53999999999999992</v>
      </c>
      <c r="K256" s="22">
        <v>0.53999999999999992</v>
      </c>
      <c r="L256" s="19">
        <v>34.124033300000001</v>
      </c>
      <c r="M256" s="19">
        <v>-118.1543556</v>
      </c>
      <c r="N256" s="19">
        <v>34.131568899999998</v>
      </c>
      <c r="O256" s="19">
        <v>-118.15428439999999</v>
      </c>
      <c r="P256" s="22">
        <v>8.9999999999999913E-2</v>
      </c>
      <c r="Q256" s="21">
        <v>19.999999999999979</v>
      </c>
      <c r="R256" s="20">
        <v>41598</v>
      </c>
      <c r="S256" s="19">
        <v>2</v>
      </c>
      <c r="T256" s="19">
        <v>1</v>
      </c>
      <c r="U256" s="19"/>
      <c r="V256" s="13" t="str">
        <f t="shared" si="3"/>
        <v>POOR</v>
      </c>
    </row>
    <row r="257" spans="1:22">
      <c r="A257" s="19">
        <v>817</v>
      </c>
      <c r="B257" s="19" t="s">
        <v>1573</v>
      </c>
      <c r="C257" s="19" t="s">
        <v>40</v>
      </c>
      <c r="D257" s="19" t="s">
        <v>1276</v>
      </c>
      <c r="E257" s="19" t="s">
        <v>1572</v>
      </c>
      <c r="F257" s="19" t="s">
        <v>1571</v>
      </c>
      <c r="G257" s="19" t="s">
        <v>1570</v>
      </c>
      <c r="H257" s="19">
        <v>0.27</v>
      </c>
      <c r="I257" s="23">
        <v>261.24137931034483</v>
      </c>
      <c r="J257" s="22">
        <v>0.28111553030303021</v>
      </c>
      <c r="K257" s="22">
        <v>0.28111553030303021</v>
      </c>
      <c r="L257" s="19">
        <v>34.131691099999998</v>
      </c>
      <c r="M257" s="19">
        <v>-118.15419559999999</v>
      </c>
      <c r="N257" s="19">
        <v>34.135724400000001</v>
      </c>
      <c r="O257" s="19">
        <v>-118.1540533</v>
      </c>
      <c r="P257" s="22">
        <v>1.1115530303030197E-2</v>
      </c>
      <c r="Q257" s="21">
        <v>4.1168630751963686</v>
      </c>
      <c r="R257" s="20">
        <v>41598</v>
      </c>
      <c r="S257" s="19">
        <v>2</v>
      </c>
      <c r="T257" s="19">
        <v>1</v>
      </c>
      <c r="U257" s="19"/>
      <c r="V257" s="13" t="str">
        <f t="shared" si="3"/>
        <v>POOR</v>
      </c>
    </row>
    <row r="258" spans="1:22">
      <c r="A258" s="19">
        <v>839</v>
      </c>
      <c r="B258" s="19" t="s">
        <v>1569</v>
      </c>
      <c r="C258" s="19" t="s">
        <v>40</v>
      </c>
      <c r="D258" s="19" t="s">
        <v>1565</v>
      </c>
      <c r="E258" s="19" t="s">
        <v>1568</v>
      </c>
      <c r="F258" s="19" t="s">
        <v>1290</v>
      </c>
      <c r="G258" s="19" t="s">
        <v>1567</v>
      </c>
      <c r="H258" s="19">
        <v>0.25</v>
      </c>
      <c r="I258" s="23">
        <v>184.62</v>
      </c>
      <c r="J258" s="22">
        <v>0.24999999999999997</v>
      </c>
      <c r="K258" s="22">
        <v>0.24999999999999997</v>
      </c>
      <c r="L258" s="19">
        <v>34.0957978</v>
      </c>
      <c r="M258" s="19">
        <v>-117.82904000000001</v>
      </c>
      <c r="N258" s="19">
        <v>34.099215600000001</v>
      </c>
      <c r="O258" s="19">
        <v>-117.82885330000001</v>
      </c>
      <c r="P258" s="22">
        <v>2.7755575615628914E-17</v>
      </c>
      <c r="Q258" s="21">
        <v>1.1102230246251565E-14</v>
      </c>
      <c r="R258" s="20">
        <v>41598</v>
      </c>
      <c r="S258" s="19">
        <v>2</v>
      </c>
      <c r="T258" s="19">
        <v>1</v>
      </c>
      <c r="U258" s="19"/>
      <c r="V258" s="13" t="str">
        <f t="shared" si="3"/>
        <v>POOR</v>
      </c>
    </row>
    <row r="259" spans="1:22">
      <c r="A259" s="19">
        <v>840</v>
      </c>
      <c r="B259" s="19" t="s">
        <v>1569</v>
      </c>
      <c r="C259" s="19" t="s">
        <v>40</v>
      </c>
      <c r="D259" s="19" t="s">
        <v>1565</v>
      </c>
      <c r="E259" s="19" t="s">
        <v>1568</v>
      </c>
      <c r="F259" s="19" t="s">
        <v>1567</v>
      </c>
      <c r="G259" s="19" t="s">
        <v>1319</v>
      </c>
      <c r="H259" s="19">
        <v>1</v>
      </c>
      <c r="I259" s="23">
        <v>248.72058823529412</v>
      </c>
      <c r="J259" s="22">
        <v>1.0139450757575756</v>
      </c>
      <c r="K259" s="22">
        <v>1.0139450757575756</v>
      </c>
      <c r="L259" s="19">
        <v>34.099348900000003</v>
      </c>
      <c r="M259" s="19">
        <v>-117.82884439999999</v>
      </c>
      <c r="N259" s="19">
        <v>34.113815600000002</v>
      </c>
      <c r="O259" s="19">
        <v>-117.82878220000001</v>
      </c>
      <c r="P259" s="22">
        <v>1.3945075757575642E-2</v>
      </c>
      <c r="Q259" s="21">
        <v>1.3945075757575642</v>
      </c>
      <c r="R259" s="20">
        <v>41598</v>
      </c>
      <c r="S259" s="19">
        <v>2</v>
      </c>
      <c r="T259" s="19">
        <v>1</v>
      </c>
      <c r="U259" s="19"/>
      <c r="V259" s="13" t="str">
        <f t="shared" si="3"/>
        <v>POOR</v>
      </c>
    </row>
    <row r="260" spans="1:22">
      <c r="A260" s="19">
        <v>838</v>
      </c>
      <c r="B260" s="19" t="s">
        <v>1566</v>
      </c>
      <c r="C260" s="19" t="s">
        <v>40</v>
      </c>
      <c r="D260" s="19" t="s">
        <v>1565</v>
      </c>
      <c r="E260" s="19" t="s">
        <v>1564</v>
      </c>
      <c r="F260" s="19" t="s">
        <v>1563</v>
      </c>
      <c r="G260" s="19" t="s">
        <v>1562</v>
      </c>
      <c r="H260" s="19">
        <v>0.13</v>
      </c>
      <c r="I260" s="23">
        <v>331.83333333333331</v>
      </c>
      <c r="J260" s="22">
        <v>0.12000000000000001</v>
      </c>
      <c r="K260" s="22">
        <v>0.12000000000000001</v>
      </c>
      <c r="L260" s="19">
        <v>34.1066</v>
      </c>
      <c r="M260" s="19">
        <v>-117.79376000000001</v>
      </c>
      <c r="N260" s="19">
        <v>34.1066</v>
      </c>
      <c r="O260" s="19">
        <v>-117.79184890000001</v>
      </c>
      <c r="P260" s="22">
        <v>9.999999999999995E-3</v>
      </c>
      <c r="Q260" s="21">
        <v>7.692307692307689</v>
      </c>
      <c r="R260" s="20">
        <v>41598</v>
      </c>
      <c r="S260" s="19">
        <v>2</v>
      </c>
      <c r="T260" s="19">
        <v>1</v>
      </c>
      <c r="U260" s="19"/>
      <c r="V260" s="13" t="str">
        <f t="shared" si="3"/>
        <v>POOR</v>
      </c>
    </row>
    <row r="261" spans="1:22">
      <c r="A261" s="19">
        <v>427</v>
      </c>
      <c r="B261" s="19" t="s">
        <v>1535</v>
      </c>
      <c r="C261" s="19" t="s">
        <v>40</v>
      </c>
      <c r="D261" s="19" t="s">
        <v>1326</v>
      </c>
      <c r="E261" s="19" t="s">
        <v>1343</v>
      </c>
      <c r="F261" s="19" t="s">
        <v>1561</v>
      </c>
      <c r="G261" s="19" t="s">
        <v>1351</v>
      </c>
      <c r="H261" s="19">
        <v>0.22</v>
      </c>
      <c r="I261" s="23">
        <v>208.5</v>
      </c>
      <c r="J261" s="22">
        <v>0.21176515151515146</v>
      </c>
      <c r="K261" s="22">
        <v>0.21176515151515146</v>
      </c>
      <c r="L261" s="19">
        <v>34.121337799999999</v>
      </c>
      <c r="M261" s="19">
        <v>-118.25712</v>
      </c>
      <c r="N261" s="19">
        <v>34.123791099999998</v>
      </c>
      <c r="O261" s="19">
        <v>-118.2549956</v>
      </c>
      <c r="P261" s="22">
        <v>8.2348484848485393E-3</v>
      </c>
      <c r="Q261" s="21">
        <v>3.7431129476584273</v>
      </c>
      <c r="R261" s="20">
        <v>41599</v>
      </c>
      <c r="S261" s="19">
        <v>3</v>
      </c>
      <c r="T261" s="19">
        <v>1</v>
      </c>
      <c r="U261" s="19"/>
      <c r="V261" s="13" t="str">
        <f t="shared" ref="V261:V324" si="4">IF(I261&gt;170,"POOR",IF(I261&gt;95,"FAIR","GOOD"))</f>
        <v>POOR</v>
      </c>
    </row>
    <row r="262" spans="1:22">
      <c r="A262" s="19">
        <v>453</v>
      </c>
      <c r="B262" s="19" t="s">
        <v>1560</v>
      </c>
      <c r="C262" s="19" t="s">
        <v>40</v>
      </c>
      <c r="D262" s="19" t="s">
        <v>1326</v>
      </c>
      <c r="E262" s="19" t="s">
        <v>1552</v>
      </c>
      <c r="F262" s="19" t="s">
        <v>1553</v>
      </c>
      <c r="G262" s="19" t="s">
        <v>1559</v>
      </c>
      <c r="H262" s="19">
        <v>0.05</v>
      </c>
      <c r="I262" s="23">
        <v>230.71428571428572</v>
      </c>
      <c r="J262" s="22">
        <v>7.0000000000000007E-2</v>
      </c>
      <c r="K262" s="22">
        <v>7.0000000000000007E-2</v>
      </c>
      <c r="L262" s="19">
        <v>34.146795599999997</v>
      </c>
      <c r="M262" s="19">
        <v>-118.2295111</v>
      </c>
      <c r="N262" s="19">
        <v>34.146111099999999</v>
      </c>
      <c r="O262" s="19">
        <v>-118.22900439999999</v>
      </c>
      <c r="P262" s="22">
        <v>2.0000000000000004E-2</v>
      </c>
      <c r="Q262" s="21">
        <v>40.000000000000007</v>
      </c>
      <c r="R262" s="20">
        <v>41599</v>
      </c>
      <c r="S262" s="19">
        <v>2</v>
      </c>
      <c r="T262" s="19">
        <v>1</v>
      </c>
      <c r="U262" s="19"/>
      <c r="V262" s="13" t="str">
        <f t="shared" si="4"/>
        <v>POOR</v>
      </c>
    </row>
    <row r="263" spans="1:22">
      <c r="A263" s="19">
        <v>439</v>
      </c>
      <c r="B263" s="19" t="s">
        <v>1558</v>
      </c>
      <c r="C263" s="19" t="s">
        <v>40</v>
      </c>
      <c r="D263" s="19" t="s">
        <v>1326</v>
      </c>
      <c r="E263" s="19" t="s">
        <v>1551</v>
      </c>
      <c r="F263" s="19" t="s">
        <v>1553</v>
      </c>
      <c r="G263" s="19" t="s">
        <v>1557</v>
      </c>
      <c r="H263" s="19">
        <v>0.15</v>
      </c>
      <c r="I263" s="23">
        <v>232.39285714285714</v>
      </c>
      <c r="J263" s="22">
        <v>0.13013446969696971</v>
      </c>
      <c r="K263" s="22">
        <v>0.13013446969696971</v>
      </c>
      <c r="L263" s="19">
        <v>34.150344400000002</v>
      </c>
      <c r="M263" s="19">
        <v>-118.2265778</v>
      </c>
      <c r="N263" s="19">
        <v>34.149775599999998</v>
      </c>
      <c r="O263" s="19">
        <v>-118.2244444</v>
      </c>
      <c r="P263" s="22">
        <v>1.9865530303030288E-2</v>
      </c>
      <c r="Q263" s="21">
        <v>13.24368686868686</v>
      </c>
      <c r="R263" s="20">
        <v>41599</v>
      </c>
      <c r="S263" s="19">
        <v>2</v>
      </c>
      <c r="T263" s="19">
        <v>1</v>
      </c>
      <c r="U263" s="19" t="s">
        <v>1203</v>
      </c>
      <c r="V263" s="13" t="str">
        <f t="shared" si="4"/>
        <v>POOR</v>
      </c>
    </row>
    <row r="264" spans="1:22">
      <c r="A264" s="19">
        <v>442</v>
      </c>
      <c r="B264" s="19" t="s">
        <v>1546</v>
      </c>
      <c r="C264" s="19" t="s">
        <v>40</v>
      </c>
      <c r="D264" s="19" t="s">
        <v>1326</v>
      </c>
      <c r="E264" s="19" t="s">
        <v>1556</v>
      </c>
      <c r="F264" s="19" t="s">
        <v>1545</v>
      </c>
      <c r="G264" s="19" t="s">
        <v>1555</v>
      </c>
      <c r="H264" s="19">
        <v>0.56000000000000005</v>
      </c>
      <c r="I264" s="23">
        <v>234.65454545454546</v>
      </c>
      <c r="J264" s="22">
        <v>0.54164583333333316</v>
      </c>
      <c r="K264" s="22">
        <v>0.54164583333333316</v>
      </c>
      <c r="L264" s="19">
        <v>34.126997799999998</v>
      </c>
      <c r="M264" s="19">
        <v>-118.26165330000001</v>
      </c>
      <c r="N264" s="19">
        <v>34.128602200000003</v>
      </c>
      <c r="O264" s="19">
        <v>-118.25280890000001</v>
      </c>
      <c r="P264" s="22">
        <v>1.8354166666666893E-2</v>
      </c>
      <c r="Q264" s="21">
        <v>3.2775297619048023</v>
      </c>
      <c r="R264" s="20">
        <v>41599</v>
      </c>
      <c r="S264" s="19">
        <v>2</v>
      </c>
      <c r="T264" s="19">
        <v>1</v>
      </c>
      <c r="U264" s="19"/>
      <c r="V264" s="13" t="str">
        <f t="shared" si="4"/>
        <v>POOR</v>
      </c>
    </row>
    <row r="265" spans="1:22">
      <c r="A265" s="19">
        <v>438</v>
      </c>
      <c r="B265" s="19" t="s">
        <v>1554</v>
      </c>
      <c r="C265" s="19" t="s">
        <v>40</v>
      </c>
      <c r="D265" s="19" t="s">
        <v>1326</v>
      </c>
      <c r="E265" s="19" t="s">
        <v>1553</v>
      </c>
      <c r="F265" s="19" t="s">
        <v>1552</v>
      </c>
      <c r="G265" s="19" t="s">
        <v>1551</v>
      </c>
      <c r="H265" s="19">
        <v>0.31</v>
      </c>
      <c r="I265" s="23">
        <v>245.4375</v>
      </c>
      <c r="J265" s="22">
        <v>0.32</v>
      </c>
      <c r="K265" s="22">
        <v>0.32</v>
      </c>
      <c r="L265" s="19">
        <v>34.146555599999999</v>
      </c>
      <c r="M265" s="19">
        <v>-118.2295644</v>
      </c>
      <c r="N265" s="19">
        <v>34.150344400000002</v>
      </c>
      <c r="O265" s="19">
        <v>-118.2267289</v>
      </c>
      <c r="P265" s="22">
        <v>1.0000000000000009E-2</v>
      </c>
      <c r="Q265" s="21">
        <v>3.2258064516129057</v>
      </c>
      <c r="R265" s="20">
        <v>41599</v>
      </c>
      <c r="S265" s="19">
        <v>2</v>
      </c>
      <c r="T265" s="19">
        <v>1</v>
      </c>
      <c r="U265" s="19"/>
      <c r="V265" s="13" t="str">
        <f t="shared" si="4"/>
        <v>POOR</v>
      </c>
    </row>
    <row r="266" spans="1:22">
      <c r="A266" s="19">
        <v>576</v>
      </c>
      <c r="B266" s="19" t="s">
        <v>1550</v>
      </c>
      <c r="C266" s="19" t="s">
        <v>40</v>
      </c>
      <c r="D266" s="19" t="s">
        <v>934</v>
      </c>
      <c r="E266" s="19" t="s">
        <v>1549</v>
      </c>
      <c r="F266" s="19" t="s">
        <v>1059</v>
      </c>
      <c r="G266" s="19" t="s">
        <v>1323</v>
      </c>
      <c r="H266" s="19">
        <v>1.66</v>
      </c>
      <c r="I266" s="23">
        <v>238.89411764705883</v>
      </c>
      <c r="J266" s="22">
        <v>1.6999999999999997</v>
      </c>
      <c r="K266" s="22">
        <v>1.6999999999999997</v>
      </c>
      <c r="L266" s="19">
        <v>34.086362200000003</v>
      </c>
      <c r="M266" s="19">
        <v>-118.2191467</v>
      </c>
      <c r="N266" s="19">
        <v>34.104571100000001</v>
      </c>
      <c r="O266" s="19">
        <v>-118.2377956</v>
      </c>
      <c r="P266" s="22">
        <v>3.9999999999999813E-2</v>
      </c>
      <c r="Q266" s="21">
        <v>2.4096385542168566</v>
      </c>
      <c r="R266" s="20">
        <v>41599</v>
      </c>
      <c r="S266" s="19" t="s">
        <v>720</v>
      </c>
      <c r="T266" s="19">
        <v>1</v>
      </c>
      <c r="U266" s="19"/>
      <c r="V266" s="13" t="str">
        <f t="shared" si="4"/>
        <v>POOR</v>
      </c>
    </row>
    <row r="267" spans="1:22">
      <c r="A267" s="19">
        <v>582</v>
      </c>
      <c r="B267" s="19" t="s">
        <v>1548</v>
      </c>
      <c r="C267" s="19" t="s">
        <v>40</v>
      </c>
      <c r="D267" s="19" t="s">
        <v>934</v>
      </c>
      <c r="E267" s="19" t="s">
        <v>1543</v>
      </c>
      <c r="F267" s="19" t="s">
        <v>1351</v>
      </c>
      <c r="G267" s="19" t="s">
        <v>1547</v>
      </c>
      <c r="H267" s="19">
        <v>2.87</v>
      </c>
      <c r="I267" s="23">
        <v>240.90540540540542</v>
      </c>
      <c r="J267" s="22">
        <v>2.9547916666666669</v>
      </c>
      <c r="K267" s="22">
        <v>2.9547916666666669</v>
      </c>
      <c r="L267" s="19">
        <v>34.104691099999997</v>
      </c>
      <c r="M267" s="19">
        <v>-118.2378667</v>
      </c>
      <c r="N267" s="19">
        <v>34.139062199999998</v>
      </c>
      <c r="O267" s="19">
        <v>-118.21402670000001</v>
      </c>
      <c r="P267" s="22">
        <v>8.4791666666666821E-2</v>
      </c>
      <c r="Q267" s="21">
        <v>2.9544134727061611</v>
      </c>
      <c r="R267" s="20">
        <v>41599</v>
      </c>
      <c r="S267" s="19" t="s">
        <v>702</v>
      </c>
      <c r="T267" s="19">
        <v>1</v>
      </c>
      <c r="U267" s="19"/>
      <c r="V267" s="13" t="str">
        <f t="shared" si="4"/>
        <v>POOR</v>
      </c>
    </row>
    <row r="268" spans="1:22">
      <c r="A268" s="19">
        <v>646</v>
      </c>
      <c r="B268" s="19" t="s">
        <v>1546</v>
      </c>
      <c r="C268" s="19" t="s">
        <v>40</v>
      </c>
      <c r="D268" s="19" t="s">
        <v>934</v>
      </c>
      <c r="E268" s="19" t="s">
        <v>1522</v>
      </c>
      <c r="F268" s="19" t="s">
        <v>818</v>
      </c>
      <c r="G268" s="19" t="s">
        <v>1545</v>
      </c>
      <c r="H268" s="19">
        <v>3.11</v>
      </c>
      <c r="I268" s="23">
        <v>241.10736196319019</v>
      </c>
      <c r="J268" s="22">
        <v>3.26</v>
      </c>
      <c r="K268" s="22">
        <v>3.26</v>
      </c>
      <c r="L268" s="19">
        <v>34.1076622</v>
      </c>
      <c r="M268" s="19">
        <v>-118.3091289</v>
      </c>
      <c r="N268" s="19">
        <v>34.126917800000001</v>
      </c>
      <c r="O268" s="19">
        <v>-118.2617956</v>
      </c>
      <c r="P268" s="22">
        <v>0.14999999999999991</v>
      </c>
      <c r="Q268" s="21">
        <v>4.8231511254019273</v>
      </c>
      <c r="R268" s="20">
        <v>41599</v>
      </c>
      <c r="S268" s="19" t="s">
        <v>702</v>
      </c>
      <c r="T268" s="19">
        <v>1</v>
      </c>
      <c r="U268" s="19"/>
      <c r="V268" s="13" t="str">
        <f t="shared" si="4"/>
        <v>POOR</v>
      </c>
    </row>
    <row r="269" spans="1:22">
      <c r="A269" s="19">
        <v>756</v>
      </c>
      <c r="B269" s="19" t="s">
        <v>1544</v>
      </c>
      <c r="C269" s="19" t="s">
        <v>40</v>
      </c>
      <c r="D269" s="19" t="s">
        <v>934</v>
      </c>
      <c r="E269" s="19" t="s">
        <v>1528</v>
      </c>
      <c r="F269" s="19" t="s">
        <v>1543</v>
      </c>
      <c r="G269" s="19" t="s">
        <v>1542</v>
      </c>
      <c r="H269" s="19">
        <v>2.7</v>
      </c>
      <c r="I269" s="23">
        <v>255.66007194244605</v>
      </c>
      <c r="J269" s="22">
        <v>2.78</v>
      </c>
      <c r="K269" s="22">
        <v>2.78</v>
      </c>
      <c r="L269" s="19">
        <v>34.124237800000003</v>
      </c>
      <c r="M269" s="19">
        <v>-118.2207556</v>
      </c>
      <c r="N269" s="19">
        <v>34.112253299999999</v>
      </c>
      <c r="O269" s="19">
        <v>-118.1756711</v>
      </c>
      <c r="P269" s="22">
        <v>7.9999999999999627E-2</v>
      </c>
      <c r="Q269" s="21">
        <v>2.962962962962949</v>
      </c>
      <c r="R269" s="20">
        <v>41599</v>
      </c>
      <c r="S269" s="19" t="s">
        <v>972</v>
      </c>
      <c r="T269" s="19">
        <v>1</v>
      </c>
      <c r="U269" s="19"/>
      <c r="V269" s="13" t="str">
        <f t="shared" si="4"/>
        <v>POOR</v>
      </c>
    </row>
    <row r="270" spans="1:22">
      <c r="A270" s="19">
        <v>589</v>
      </c>
      <c r="B270" s="19" t="s">
        <v>1541</v>
      </c>
      <c r="C270" s="19" t="s">
        <v>40</v>
      </c>
      <c r="D270" s="19" t="s">
        <v>934</v>
      </c>
      <c r="E270" s="19" t="s">
        <v>1059</v>
      </c>
      <c r="F270" s="19" t="s">
        <v>1523</v>
      </c>
      <c r="G270" s="19" t="s">
        <v>1528</v>
      </c>
      <c r="H270" s="19">
        <v>3.44</v>
      </c>
      <c r="I270" s="23">
        <v>256.67097701149424</v>
      </c>
      <c r="J270" s="22">
        <v>3.4724734848484853</v>
      </c>
      <c r="K270" s="22">
        <v>3.4724734848484853</v>
      </c>
      <c r="L270" s="19">
        <v>34.081326699999998</v>
      </c>
      <c r="M270" s="19">
        <v>-118.22568889999999</v>
      </c>
      <c r="N270" s="19">
        <v>34.11542</v>
      </c>
      <c r="O270" s="19">
        <v>-118.18433779999999</v>
      </c>
      <c r="P270" s="22">
        <v>3.2473484848485334E-2</v>
      </c>
      <c r="Q270" s="21">
        <v>0.94399665257224807</v>
      </c>
      <c r="R270" s="20">
        <v>41599</v>
      </c>
      <c r="S270" s="19" t="s">
        <v>972</v>
      </c>
      <c r="T270" s="19">
        <v>1</v>
      </c>
      <c r="U270" s="19"/>
      <c r="V270" s="13" t="str">
        <f t="shared" si="4"/>
        <v>POOR</v>
      </c>
    </row>
    <row r="271" spans="1:22">
      <c r="A271" s="19">
        <v>617</v>
      </c>
      <c r="B271" s="19" t="s">
        <v>1540</v>
      </c>
      <c r="C271" s="19" t="s">
        <v>40</v>
      </c>
      <c r="D271" s="19" t="s">
        <v>934</v>
      </c>
      <c r="E271" s="19" t="s">
        <v>1539</v>
      </c>
      <c r="F271" s="19" t="s">
        <v>1538</v>
      </c>
      <c r="G271" s="19" t="s">
        <v>1534</v>
      </c>
      <c r="H271" s="19">
        <v>1.48</v>
      </c>
      <c r="I271" s="23">
        <v>262.61042944785277</v>
      </c>
      <c r="J271" s="22">
        <v>1.6205738636363636</v>
      </c>
      <c r="K271" s="22">
        <v>1.6205738636363636</v>
      </c>
      <c r="L271" s="19">
        <v>34.095828900000001</v>
      </c>
      <c r="M271" s="19">
        <v>-118.2767822</v>
      </c>
      <c r="N271" s="19">
        <v>34.115102200000003</v>
      </c>
      <c r="O271" s="19">
        <v>-118.26387560000001</v>
      </c>
      <c r="P271" s="22">
        <v>0.14057386363636359</v>
      </c>
      <c r="Q271" s="21">
        <v>9.498234029484026</v>
      </c>
      <c r="R271" s="20">
        <v>41599</v>
      </c>
      <c r="S271" s="19">
        <v>2</v>
      </c>
      <c r="T271" s="19">
        <v>1</v>
      </c>
      <c r="U271" s="19"/>
      <c r="V271" s="13" t="str">
        <f t="shared" si="4"/>
        <v>POOR</v>
      </c>
    </row>
    <row r="272" spans="1:22">
      <c r="A272" s="19">
        <v>599</v>
      </c>
      <c r="B272" s="19" t="s">
        <v>1535</v>
      </c>
      <c r="C272" s="19" t="s">
        <v>40</v>
      </c>
      <c r="D272" s="19" t="s">
        <v>934</v>
      </c>
      <c r="E272" s="19" t="s">
        <v>1534</v>
      </c>
      <c r="F272" s="19" t="s">
        <v>1537</v>
      </c>
      <c r="G272" s="19" t="s">
        <v>1536</v>
      </c>
      <c r="H272" s="19">
        <v>2.52</v>
      </c>
      <c r="I272" s="23">
        <v>285.97658862876256</v>
      </c>
      <c r="J272" s="22">
        <v>2.9899999999999998</v>
      </c>
      <c r="K272" s="22">
        <v>2.9899999999999998</v>
      </c>
      <c r="L272" s="19">
        <v>34.083195600000003</v>
      </c>
      <c r="M272" s="19">
        <v>-118.2598844</v>
      </c>
      <c r="N272" s="19">
        <v>34.12124</v>
      </c>
      <c r="O272" s="19">
        <v>-118.2572267</v>
      </c>
      <c r="P272" s="22">
        <v>0.46999999999999975</v>
      </c>
      <c r="Q272" s="21">
        <v>18.650793650793641</v>
      </c>
      <c r="R272" s="20">
        <v>41599</v>
      </c>
      <c r="S272" s="19" t="s">
        <v>720</v>
      </c>
      <c r="T272" s="19">
        <v>1</v>
      </c>
      <c r="U272" s="19"/>
      <c r="V272" s="13" t="str">
        <f t="shared" si="4"/>
        <v>POOR</v>
      </c>
    </row>
    <row r="273" spans="1:22">
      <c r="A273" s="19">
        <v>598</v>
      </c>
      <c r="B273" s="19" t="s">
        <v>1535</v>
      </c>
      <c r="C273" s="19" t="s">
        <v>40</v>
      </c>
      <c r="D273" s="19" t="s">
        <v>934</v>
      </c>
      <c r="E273" s="19" t="s">
        <v>1534</v>
      </c>
      <c r="F273" s="19" t="s">
        <v>1123</v>
      </c>
      <c r="G273" s="19" t="s">
        <v>1533</v>
      </c>
      <c r="H273" s="19">
        <v>1.46</v>
      </c>
      <c r="I273" s="23">
        <v>317.16346153846155</v>
      </c>
      <c r="J273" s="22">
        <v>1.5599999999999998</v>
      </c>
      <c r="K273" s="22">
        <v>1.5599999999999998</v>
      </c>
      <c r="L273" s="19">
        <v>34.061253299999997</v>
      </c>
      <c r="M273" s="19">
        <v>-118.2588178</v>
      </c>
      <c r="N273" s="19">
        <v>34.083053300000003</v>
      </c>
      <c r="O273" s="19">
        <v>-118.2598933</v>
      </c>
      <c r="P273" s="22">
        <v>9.9999999999999867E-2</v>
      </c>
      <c r="Q273" s="21">
        <v>6.8493150684931416</v>
      </c>
      <c r="R273" s="20">
        <v>41599</v>
      </c>
      <c r="S273" s="19" t="s">
        <v>702</v>
      </c>
      <c r="T273" s="19">
        <v>1</v>
      </c>
      <c r="U273" s="19"/>
      <c r="V273" s="13" t="str">
        <f t="shared" si="4"/>
        <v>POOR</v>
      </c>
    </row>
    <row r="274" spans="1:22">
      <c r="A274" s="19">
        <v>648</v>
      </c>
      <c r="B274" s="19" t="s">
        <v>1530</v>
      </c>
      <c r="C274" s="19" t="s">
        <v>40</v>
      </c>
      <c r="D274" s="19" t="s">
        <v>934</v>
      </c>
      <c r="E274" s="19" t="s">
        <v>1532</v>
      </c>
      <c r="F274" s="19" t="s">
        <v>931</v>
      </c>
      <c r="G274" s="19" t="s">
        <v>1531</v>
      </c>
      <c r="H274" s="19">
        <v>0.34</v>
      </c>
      <c r="I274" s="23">
        <v>322.41666666666669</v>
      </c>
      <c r="J274" s="22">
        <v>0.35760037878787876</v>
      </c>
      <c r="K274" s="22">
        <v>0.35760037878787876</v>
      </c>
      <c r="L274" s="19">
        <v>34.103953300000001</v>
      </c>
      <c r="M274" s="19">
        <v>-118.19104</v>
      </c>
      <c r="N274" s="19">
        <v>34.1044889</v>
      </c>
      <c r="O274" s="19">
        <v>-118.1850489</v>
      </c>
      <c r="P274" s="22">
        <v>1.7600378787878734E-2</v>
      </c>
      <c r="Q274" s="21">
        <v>5.1765819964349218</v>
      </c>
      <c r="R274" s="20">
        <v>41599</v>
      </c>
      <c r="S274" s="19">
        <v>1</v>
      </c>
      <c r="T274" s="19">
        <v>1</v>
      </c>
      <c r="U274" s="19" t="s">
        <v>987</v>
      </c>
      <c r="V274" s="13" t="str">
        <f t="shared" si="4"/>
        <v>POOR</v>
      </c>
    </row>
    <row r="275" spans="1:22">
      <c r="A275" s="19">
        <v>538</v>
      </c>
      <c r="B275" s="19" t="s">
        <v>1530</v>
      </c>
      <c r="C275" s="19" t="s">
        <v>40</v>
      </c>
      <c r="D275" s="19" t="s">
        <v>934</v>
      </c>
      <c r="E275" s="19" t="s">
        <v>1529</v>
      </c>
      <c r="F275" s="19" t="s">
        <v>1499</v>
      </c>
      <c r="G275" s="19" t="s">
        <v>1528</v>
      </c>
      <c r="H275" s="19">
        <v>0.16</v>
      </c>
      <c r="I275" s="23">
        <v>372.78260869565219</v>
      </c>
      <c r="J275" s="22">
        <v>0.22403030303030308</v>
      </c>
      <c r="K275" s="22">
        <v>0.22403030303030308</v>
      </c>
      <c r="L275" s="19">
        <v>34.1116356</v>
      </c>
      <c r="M275" s="19">
        <v>-118.18090669999999</v>
      </c>
      <c r="N275" s="19">
        <v>34.1143778</v>
      </c>
      <c r="O275" s="19">
        <v>-118.18144890000001</v>
      </c>
      <c r="P275" s="22">
        <v>6.4030303030303076E-2</v>
      </c>
      <c r="Q275" s="21">
        <v>40.018939393939426</v>
      </c>
      <c r="R275" s="20">
        <v>41599</v>
      </c>
      <c r="S275" s="19">
        <v>1</v>
      </c>
      <c r="T275" s="19">
        <v>1</v>
      </c>
      <c r="U275" s="19"/>
      <c r="V275" s="13" t="str">
        <f t="shared" si="4"/>
        <v>POOR</v>
      </c>
    </row>
    <row r="276" spans="1:22">
      <c r="A276" s="19">
        <v>539</v>
      </c>
      <c r="B276" s="19" t="s">
        <v>1527</v>
      </c>
      <c r="C276" s="19" t="s">
        <v>40</v>
      </c>
      <c r="D276" s="19" t="s">
        <v>934</v>
      </c>
      <c r="E276" s="19" t="s">
        <v>1507</v>
      </c>
      <c r="F276" s="19" t="s">
        <v>1504</v>
      </c>
      <c r="G276" s="19" t="s">
        <v>839</v>
      </c>
      <c r="H276" s="19">
        <v>0.5</v>
      </c>
      <c r="I276" s="23">
        <v>196.40816326530611</v>
      </c>
      <c r="J276" s="22">
        <v>0.48999999999999994</v>
      </c>
      <c r="K276" s="22">
        <v>0.48999999999999994</v>
      </c>
      <c r="L276" s="19">
        <v>34.0659578</v>
      </c>
      <c r="M276" s="19">
        <v>-118.2181956</v>
      </c>
      <c r="N276" s="19">
        <v>34.072491100000001</v>
      </c>
      <c r="O276" s="19">
        <v>-118.2200089</v>
      </c>
      <c r="P276" s="22">
        <v>1.0000000000000064E-2</v>
      </c>
      <c r="Q276" s="21">
        <v>2.0000000000000129</v>
      </c>
      <c r="R276" s="20">
        <v>41600</v>
      </c>
      <c r="S276" s="19">
        <v>1</v>
      </c>
      <c r="T276" s="19">
        <v>1</v>
      </c>
      <c r="U276" s="19"/>
      <c r="V276" s="13" t="str">
        <f t="shared" si="4"/>
        <v>POOR</v>
      </c>
    </row>
    <row r="277" spans="1:22">
      <c r="A277" s="19">
        <v>729</v>
      </c>
      <c r="B277" s="19" t="s">
        <v>1526</v>
      </c>
      <c r="C277" s="19" t="s">
        <v>40</v>
      </c>
      <c r="D277" s="19" t="s">
        <v>934</v>
      </c>
      <c r="E277" s="19" t="s">
        <v>1165</v>
      </c>
      <c r="F277" s="19" t="s">
        <v>1511</v>
      </c>
      <c r="G277" s="19" t="s">
        <v>1525</v>
      </c>
      <c r="H277" s="19">
        <v>3.03</v>
      </c>
      <c r="I277" s="23">
        <v>196.98214285714286</v>
      </c>
      <c r="J277" s="22">
        <v>3.0795625000000002</v>
      </c>
      <c r="K277" s="22">
        <v>3.0795625000000002</v>
      </c>
      <c r="L277" s="19">
        <v>34.065440000000002</v>
      </c>
      <c r="M277" s="19">
        <v>-118.2072</v>
      </c>
      <c r="N277" s="19">
        <v>34.0750022</v>
      </c>
      <c r="O277" s="19">
        <v>-118.16113780000001</v>
      </c>
      <c r="P277" s="22">
        <v>4.9562500000000398E-2</v>
      </c>
      <c r="Q277" s="21">
        <v>1.6357260726072738</v>
      </c>
      <c r="R277" s="20">
        <v>41600</v>
      </c>
      <c r="S277" s="19">
        <v>2</v>
      </c>
      <c r="T277" s="19">
        <v>1</v>
      </c>
      <c r="U277" s="19"/>
      <c r="V277" s="13" t="str">
        <f t="shared" si="4"/>
        <v>POOR</v>
      </c>
    </row>
    <row r="278" spans="1:22">
      <c r="A278" s="19">
        <v>679</v>
      </c>
      <c r="B278" s="19" t="s">
        <v>1524</v>
      </c>
      <c r="C278" s="19" t="s">
        <v>40</v>
      </c>
      <c r="D278" s="19" t="s">
        <v>934</v>
      </c>
      <c r="E278" s="19" t="s">
        <v>1523</v>
      </c>
      <c r="F278" s="19" t="s">
        <v>1059</v>
      </c>
      <c r="G278" s="19" t="s">
        <v>1522</v>
      </c>
      <c r="H278" s="19">
        <v>3.78</v>
      </c>
      <c r="I278" s="23">
        <v>232.42553191489361</v>
      </c>
      <c r="J278" s="22">
        <v>3.7511950757575758</v>
      </c>
      <c r="K278" s="22">
        <v>3.7511950757575758</v>
      </c>
      <c r="L278" s="19">
        <v>34.081264400000002</v>
      </c>
      <c r="M278" s="19">
        <v>-118.2262667</v>
      </c>
      <c r="N278" s="19">
        <v>34.117046700000003</v>
      </c>
      <c r="O278" s="19">
        <v>-118.2716356</v>
      </c>
      <c r="P278" s="22">
        <v>2.8804924242423979E-2</v>
      </c>
      <c r="Q278" s="21">
        <v>0.76203503286835927</v>
      </c>
      <c r="R278" s="20">
        <v>41600</v>
      </c>
      <c r="S278" s="19" t="s">
        <v>991</v>
      </c>
      <c r="T278" s="19">
        <v>1</v>
      </c>
      <c r="U278" s="19"/>
      <c r="V278" s="13" t="str">
        <f t="shared" si="4"/>
        <v>POOR</v>
      </c>
    </row>
    <row r="279" spans="1:22">
      <c r="A279" s="19">
        <v>616</v>
      </c>
      <c r="B279" s="19" t="s">
        <v>1521</v>
      </c>
      <c r="C279" s="19" t="s">
        <v>40</v>
      </c>
      <c r="D279" s="19" t="s">
        <v>934</v>
      </c>
      <c r="E279" s="19" t="s">
        <v>1520</v>
      </c>
      <c r="F279" s="19" t="s">
        <v>1519</v>
      </c>
      <c r="G279" s="19" t="s">
        <v>1518</v>
      </c>
      <c r="H279" s="19">
        <v>0.9</v>
      </c>
      <c r="I279" s="23">
        <v>230.06884057971016</v>
      </c>
      <c r="J279" s="22">
        <v>1.3800000000000003</v>
      </c>
      <c r="K279" s="22">
        <v>1.3800000000000003</v>
      </c>
      <c r="L279" s="19">
        <v>34.085373300000001</v>
      </c>
      <c r="M279" s="19">
        <v>-118.18183999999999</v>
      </c>
      <c r="N279" s="19">
        <v>34.093200000000003</v>
      </c>
      <c r="O279" s="19">
        <v>-118.16059559999999</v>
      </c>
      <c r="P279" s="22">
        <v>0.48000000000000032</v>
      </c>
      <c r="Q279" s="21">
        <v>53.333333333333364</v>
      </c>
      <c r="R279" s="20">
        <v>41600</v>
      </c>
      <c r="S279" s="19">
        <v>3</v>
      </c>
      <c r="T279" s="19">
        <v>1</v>
      </c>
      <c r="U279" s="19" t="s">
        <v>1517</v>
      </c>
      <c r="V279" s="13" t="str">
        <f t="shared" si="4"/>
        <v>POOR</v>
      </c>
    </row>
    <row r="280" spans="1:22">
      <c r="A280" s="19">
        <v>712</v>
      </c>
      <c r="B280" s="19" t="s">
        <v>1143</v>
      </c>
      <c r="C280" s="19" t="s">
        <v>40</v>
      </c>
      <c r="D280" s="19" t="s">
        <v>934</v>
      </c>
      <c r="E280" s="19" t="s">
        <v>1135</v>
      </c>
      <c r="F280" s="19" t="s">
        <v>1141</v>
      </c>
      <c r="G280" s="19" t="s">
        <v>1516</v>
      </c>
      <c r="H280" s="19">
        <v>1.36</v>
      </c>
      <c r="I280" s="23">
        <v>261.47426470588238</v>
      </c>
      <c r="J280" s="22">
        <v>1.3573106060606062</v>
      </c>
      <c r="K280" s="22">
        <v>1.3573106060606062</v>
      </c>
      <c r="L280" s="19">
        <v>34.0581289</v>
      </c>
      <c r="M280" s="19">
        <v>-118.2368622</v>
      </c>
      <c r="N280" s="19">
        <v>34.0715644</v>
      </c>
      <c r="O280" s="19">
        <v>-118.2225067</v>
      </c>
      <c r="P280" s="22">
        <v>2.6893939393939359E-3</v>
      </c>
      <c r="Q280" s="21">
        <v>0.19774955436720115</v>
      </c>
      <c r="R280" s="20">
        <v>41600</v>
      </c>
      <c r="S280" s="19" t="s">
        <v>972</v>
      </c>
      <c r="T280" s="19">
        <v>1</v>
      </c>
      <c r="U280" s="19"/>
      <c r="V280" s="13" t="str">
        <f t="shared" si="4"/>
        <v>POOR</v>
      </c>
    </row>
    <row r="281" spans="1:22">
      <c r="A281" s="19">
        <v>528</v>
      </c>
      <c r="B281" s="19" t="s">
        <v>1058</v>
      </c>
      <c r="C281" s="19" t="s">
        <v>40</v>
      </c>
      <c r="D281" s="19" t="s">
        <v>934</v>
      </c>
      <c r="E281" s="19" t="s">
        <v>1047</v>
      </c>
      <c r="F281" s="19" t="s">
        <v>1515</v>
      </c>
      <c r="G281" s="19" t="s">
        <v>1150</v>
      </c>
      <c r="H281" s="19">
        <v>0.2</v>
      </c>
      <c r="I281" s="23">
        <v>268.91666666666669</v>
      </c>
      <c r="J281" s="22">
        <v>0.17943371212121212</v>
      </c>
      <c r="K281" s="22">
        <v>0.17943371212121212</v>
      </c>
      <c r="L281" s="19">
        <v>34.054535600000001</v>
      </c>
      <c r="M281" s="19">
        <v>-118.23775999999999</v>
      </c>
      <c r="N281" s="19">
        <v>34.056955600000002</v>
      </c>
      <c r="O281" s="19">
        <v>-118.23722669999999</v>
      </c>
      <c r="P281" s="22">
        <v>2.0566287878787892E-2</v>
      </c>
      <c r="Q281" s="21">
        <v>10.283143939393947</v>
      </c>
      <c r="R281" s="20">
        <v>41600</v>
      </c>
      <c r="S281" s="19">
        <v>3</v>
      </c>
      <c r="T281" s="19">
        <v>1</v>
      </c>
      <c r="U281" s="19" t="s">
        <v>987</v>
      </c>
      <c r="V281" s="13" t="str">
        <f t="shared" si="4"/>
        <v>POOR</v>
      </c>
    </row>
    <row r="282" spans="1:22">
      <c r="A282" s="19">
        <v>691</v>
      </c>
      <c r="B282" s="19" t="s">
        <v>1514</v>
      </c>
      <c r="C282" s="19" t="s">
        <v>40</v>
      </c>
      <c r="D282" s="19" t="s">
        <v>934</v>
      </c>
      <c r="E282" s="19" t="s">
        <v>1383</v>
      </c>
      <c r="F282" s="19" t="s">
        <v>1187</v>
      </c>
      <c r="G282" s="19" t="s">
        <v>1513</v>
      </c>
      <c r="H282" s="19">
        <v>1.58</v>
      </c>
      <c r="I282" s="23">
        <v>274.0451612903226</v>
      </c>
      <c r="J282" s="22">
        <v>1.5450757575757577</v>
      </c>
      <c r="K282" s="22">
        <v>1.5450757575757577</v>
      </c>
      <c r="L282" s="19">
        <v>34.0908978</v>
      </c>
      <c r="M282" s="19">
        <v>-118.3060711</v>
      </c>
      <c r="N282" s="19">
        <v>34.092162199999997</v>
      </c>
      <c r="O282" s="19">
        <v>-118.2801778</v>
      </c>
      <c r="P282" s="22">
        <v>3.4924242424242413E-2</v>
      </c>
      <c r="Q282" s="21">
        <v>2.2103950901419247</v>
      </c>
      <c r="R282" s="20">
        <v>41600</v>
      </c>
      <c r="S282" s="19">
        <v>2</v>
      </c>
      <c r="T282" s="19">
        <v>1</v>
      </c>
      <c r="U282" s="19"/>
      <c r="V282" s="13" t="str">
        <f t="shared" si="4"/>
        <v>POOR</v>
      </c>
    </row>
    <row r="283" spans="1:22">
      <c r="A283" s="19">
        <v>577</v>
      </c>
      <c r="B283" s="19" t="s">
        <v>1512</v>
      </c>
      <c r="C283" s="19" t="s">
        <v>40</v>
      </c>
      <c r="D283" s="19" t="s">
        <v>934</v>
      </c>
      <c r="E283" s="19" t="s">
        <v>1502</v>
      </c>
      <c r="F283" s="19" t="s">
        <v>1511</v>
      </c>
      <c r="G283" s="19" t="s">
        <v>1510</v>
      </c>
      <c r="H283" s="19">
        <v>0.7</v>
      </c>
      <c r="I283" s="23">
        <v>300.30701754385967</v>
      </c>
      <c r="J283" s="22">
        <v>0.56999999999999995</v>
      </c>
      <c r="K283" s="22">
        <v>0.56999999999999995</v>
      </c>
      <c r="L283" s="19">
        <v>34.060811100000002</v>
      </c>
      <c r="M283" s="19">
        <v>-118.2143556</v>
      </c>
      <c r="N283" s="19">
        <v>34.068642199999999</v>
      </c>
      <c r="O283" s="19">
        <v>-118.2154756</v>
      </c>
      <c r="P283" s="22">
        <v>0.13</v>
      </c>
      <c r="Q283" s="21">
        <v>18.571428571428573</v>
      </c>
      <c r="R283" s="20">
        <v>41600</v>
      </c>
      <c r="S283" s="19">
        <v>2</v>
      </c>
      <c r="T283" s="19">
        <v>1</v>
      </c>
      <c r="U283" s="19" t="s">
        <v>1509</v>
      </c>
      <c r="V283" s="13" t="str">
        <f t="shared" si="4"/>
        <v>POOR</v>
      </c>
    </row>
    <row r="284" spans="1:22">
      <c r="A284" s="19">
        <v>547</v>
      </c>
      <c r="B284" s="19" t="s">
        <v>1508</v>
      </c>
      <c r="C284" s="19" t="s">
        <v>40</v>
      </c>
      <c r="D284" s="19" t="s">
        <v>934</v>
      </c>
      <c r="E284" s="19" t="s">
        <v>839</v>
      </c>
      <c r="F284" s="19" t="s">
        <v>1507</v>
      </c>
      <c r="G284" s="19" t="s">
        <v>1506</v>
      </c>
      <c r="H284" s="19">
        <v>0.1</v>
      </c>
      <c r="I284" s="23">
        <v>320.89285714285717</v>
      </c>
      <c r="J284" s="22">
        <v>0.13493371212121216</v>
      </c>
      <c r="K284" s="22">
        <v>0.13493371212121216</v>
      </c>
      <c r="L284" s="19">
        <v>34.072615599999999</v>
      </c>
      <c r="M284" s="19">
        <v>-118.22004440000001</v>
      </c>
      <c r="N284" s="19">
        <v>34.073464399999999</v>
      </c>
      <c r="O284" s="19">
        <v>-118.21805329999999</v>
      </c>
      <c r="P284" s="22">
        <v>3.4933712121212157E-2</v>
      </c>
      <c r="Q284" s="21">
        <v>34.93371212121216</v>
      </c>
      <c r="R284" s="20">
        <v>41600</v>
      </c>
      <c r="S284" s="19">
        <v>3</v>
      </c>
      <c r="T284" s="19">
        <v>1</v>
      </c>
      <c r="U284" s="19"/>
      <c r="V284" s="13" t="str">
        <f t="shared" si="4"/>
        <v>POOR</v>
      </c>
    </row>
    <row r="285" spans="1:22">
      <c r="A285" s="19">
        <v>633</v>
      </c>
      <c r="B285" s="19" t="s">
        <v>1505</v>
      </c>
      <c r="C285" s="19" t="s">
        <v>40</v>
      </c>
      <c r="D285" s="19" t="s">
        <v>934</v>
      </c>
      <c r="E285" s="19" t="s">
        <v>1503</v>
      </c>
      <c r="F285" s="19" t="s">
        <v>913</v>
      </c>
      <c r="G285" s="19" t="s">
        <v>1504</v>
      </c>
      <c r="H285" s="19">
        <v>0.3</v>
      </c>
      <c r="I285" s="23">
        <v>333.73170731707319</v>
      </c>
      <c r="J285" s="22">
        <v>0.41000000000000003</v>
      </c>
      <c r="K285" s="22">
        <v>0.41000000000000003</v>
      </c>
      <c r="L285" s="19">
        <v>34.061411100000001</v>
      </c>
      <c r="M285" s="19">
        <v>-118.2239467</v>
      </c>
      <c r="N285" s="19">
        <v>34.066946700000003</v>
      </c>
      <c r="O285" s="19">
        <v>-118.2223911</v>
      </c>
      <c r="P285" s="22">
        <v>0.11000000000000004</v>
      </c>
      <c r="Q285" s="21">
        <v>36.666666666666679</v>
      </c>
      <c r="R285" s="20">
        <v>41600</v>
      </c>
      <c r="S285" s="19">
        <v>1</v>
      </c>
      <c r="T285" s="19">
        <v>1</v>
      </c>
      <c r="U285" s="19"/>
      <c r="V285" s="13" t="str">
        <f t="shared" si="4"/>
        <v>POOR</v>
      </c>
    </row>
    <row r="286" spans="1:22">
      <c r="A286" s="19">
        <v>662</v>
      </c>
      <c r="B286" s="19" t="s">
        <v>1505</v>
      </c>
      <c r="C286" s="19" t="s">
        <v>40</v>
      </c>
      <c r="D286" s="19" t="s">
        <v>934</v>
      </c>
      <c r="E286" s="19" t="s">
        <v>1504</v>
      </c>
      <c r="F286" s="19" t="s">
        <v>1503</v>
      </c>
      <c r="G286" s="19" t="s">
        <v>1502</v>
      </c>
      <c r="H286" s="19">
        <v>0.3</v>
      </c>
      <c r="I286" s="23">
        <v>362.58536585365852</v>
      </c>
      <c r="J286" s="22">
        <v>0.40543371212121204</v>
      </c>
      <c r="K286" s="22">
        <v>0.40543371212121204</v>
      </c>
      <c r="L286" s="19">
        <v>34.066986700000001</v>
      </c>
      <c r="M286" s="19">
        <v>-118.22225779999999</v>
      </c>
      <c r="N286" s="19">
        <v>34.065942200000002</v>
      </c>
      <c r="O286" s="19">
        <v>-118.2155467</v>
      </c>
      <c r="P286" s="22">
        <v>0.10543371212121205</v>
      </c>
      <c r="Q286" s="21">
        <v>35.144570707070685</v>
      </c>
      <c r="R286" s="20">
        <v>41600</v>
      </c>
      <c r="S286" s="19">
        <v>2</v>
      </c>
      <c r="T286" s="19">
        <v>1</v>
      </c>
      <c r="U286" s="19"/>
      <c r="V286" s="13" t="str">
        <f t="shared" si="4"/>
        <v>POOR</v>
      </c>
    </row>
    <row r="287" spans="1:22">
      <c r="A287" s="19">
        <v>721</v>
      </c>
      <c r="B287" s="19" t="s">
        <v>1500</v>
      </c>
      <c r="C287" s="19" t="s">
        <v>40</v>
      </c>
      <c r="D287" s="19" t="s">
        <v>934</v>
      </c>
      <c r="E287" s="19" t="s">
        <v>1197</v>
      </c>
      <c r="F287" s="19" t="s">
        <v>1501</v>
      </c>
      <c r="G287" s="19" t="s">
        <v>1499</v>
      </c>
      <c r="H287" s="19">
        <v>2.2999999999999998</v>
      </c>
      <c r="I287" s="23">
        <v>375.05111111111108</v>
      </c>
      <c r="J287" s="22">
        <v>2.25</v>
      </c>
      <c r="K287" s="22">
        <v>2.25</v>
      </c>
      <c r="L287" s="19">
        <v>34.076408899999997</v>
      </c>
      <c r="M287" s="19">
        <v>-118.28376</v>
      </c>
      <c r="N287" s="19">
        <v>34.061779999999999</v>
      </c>
      <c r="O287" s="19">
        <v>-118.25032</v>
      </c>
      <c r="P287" s="22">
        <v>4.9999999999999822E-2</v>
      </c>
      <c r="Q287" s="21">
        <v>2.1739130434782532</v>
      </c>
      <c r="R287" s="20">
        <v>41600</v>
      </c>
      <c r="S287" s="19">
        <v>2</v>
      </c>
      <c r="T287" s="19">
        <v>1</v>
      </c>
      <c r="U287" s="19"/>
      <c r="V287" s="13" t="str">
        <f t="shared" si="4"/>
        <v>POOR</v>
      </c>
    </row>
    <row r="288" spans="1:22">
      <c r="A288" s="19">
        <v>722</v>
      </c>
      <c r="B288" s="19" t="s">
        <v>1500</v>
      </c>
      <c r="C288" s="19" t="s">
        <v>40</v>
      </c>
      <c r="D288" s="19" t="s">
        <v>934</v>
      </c>
      <c r="E288" s="19" t="s">
        <v>1197</v>
      </c>
      <c r="F288" s="19" t="s">
        <v>1499</v>
      </c>
      <c r="G288" s="19" t="s">
        <v>1047</v>
      </c>
      <c r="H288" s="19">
        <v>0.93</v>
      </c>
      <c r="I288" s="23">
        <v>421.55882352941177</v>
      </c>
      <c r="J288" s="22">
        <v>1.016276515151515</v>
      </c>
      <c r="K288" s="22">
        <v>1.016276515151515</v>
      </c>
      <c r="L288" s="19">
        <v>34.061651099999999</v>
      </c>
      <c r="M288" s="19">
        <v>-118.2502044</v>
      </c>
      <c r="N288" s="19">
        <v>34.051122200000002</v>
      </c>
      <c r="O288" s="19">
        <v>-118.23816890000001</v>
      </c>
      <c r="P288" s="22">
        <v>8.627651515151491E-2</v>
      </c>
      <c r="Q288" s="21">
        <v>9.2770446399478388</v>
      </c>
      <c r="R288" s="20">
        <v>41600</v>
      </c>
      <c r="S288" s="19">
        <v>2</v>
      </c>
      <c r="T288" s="19">
        <v>1</v>
      </c>
      <c r="U288" s="19"/>
      <c r="V288" s="13" t="str">
        <f t="shared" si="4"/>
        <v>POOR</v>
      </c>
    </row>
    <row r="289" spans="1:22">
      <c r="A289" s="19">
        <v>860</v>
      </c>
      <c r="B289" s="19" t="s">
        <v>1498</v>
      </c>
      <c r="C289" s="19" t="s">
        <v>40</v>
      </c>
      <c r="D289" s="19" t="s">
        <v>1497</v>
      </c>
      <c r="E289" s="19" t="s">
        <v>1496</v>
      </c>
      <c r="F289" s="19" t="s">
        <v>1495</v>
      </c>
      <c r="G289" s="19" t="s">
        <v>1494</v>
      </c>
      <c r="H289" s="19">
        <v>0.1</v>
      </c>
      <c r="I289" s="23">
        <v>239.20833333333334</v>
      </c>
      <c r="J289" s="22">
        <v>0.11446780303030303</v>
      </c>
      <c r="K289" s="22">
        <v>0.11446780303030303</v>
      </c>
      <c r="L289" s="19">
        <v>34.104004400000001</v>
      </c>
      <c r="M289" s="19">
        <v>-118.13463109999999</v>
      </c>
      <c r="N289" s="19">
        <v>34.105584399999998</v>
      </c>
      <c r="O289" s="19">
        <v>-118.13464</v>
      </c>
      <c r="P289" s="22">
        <v>1.4467803030303025E-2</v>
      </c>
      <c r="Q289" s="21">
        <v>14.467803030303026</v>
      </c>
      <c r="R289" s="20">
        <v>41600</v>
      </c>
      <c r="S289" s="19">
        <v>2</v>
      </c>
      <c r="T289" s="19">
        <v>1</v>
      </c>
      <c r="U289" s="19" t="s">
        <v>1493</v>
      </c>
      <c r="V289" s="13" t="str">
        <f t="shared" si="4"/>
        <v>POOR</v>
      </c>
    </row>
    <row r="290" spans="1:22">
      <c r="A290" s="19">
        <v>678</v>
      </c>
      <c r="B290" s="19" t="s">
        <v>1492</v>
      </c>
      <c r="C290" s="19" t="s">
        <v>40</v>
      </c>
      <c r="D290" s="19" t="s">
        <v>934</v>
      </c>
      <c r="E290" s="19" t="s">
        <v>1488</v>
      </c>
      <c r="F290" s="19" t="s">
        <v>84</v>
      </c>
      <c r="G290" s="19" t="s">
        <v>1491</v>
      </c>
      <c r="H290" s="19">
        <v>2.64</v>
      </c>
      <c r="I290" s="23">
        <v>171.05797101449275</v>
      </c>
      <c r="J290" s="22">
        <v>2.7533049242424243</v>
      </c>
      <c r="K290" s="22">
        <v>2.7533049242424243</v>
      </c>
      <c r="L290" s="19">
        <v>34.2792289</v>
      </c>
      <c r="M290" s="19">
        <v>-118.50222220000001</v>
      </c>
      <c r="N290" s="19">
        <v>34.2797889</v>
      </c>
      <c r="O290" s="19">
        <v>-118.45458669999999</v>
      </c>
      <c r="P290" s="22">
        <v>0.11330492424242422</v>
      </c>
      <c r="Q290" s="21">
        <v>4.2918531910009179</v>
      </c>
      <c r="R290" s="20">
        <v>41603</v>
      </c>
      <c r="S290" s="19">
        <v>2</v>
      </c>
      <c r="T290" s="19">
        <v>1</v>
      </c>
      <c r="U290" s="19"/>
      <c r="V290" s="13" t="str">
        <f t="shared" si="4"/>
        <v>POOR</v>
      </c>
    </row>
    <row r="291" spans="1:22">
      <c r="A291" s="19">
        <v>663</v>
      </c>
      <c r="B291" s="19" t="s">
        <v>110</v>
      </c>
      <c r="C291" s="19" t="s">
        <v>40</v>
      </c>
      <c r="D291" s="19" t="s">
        <v>934</v>
      </c>
      <c r="E291" s="19" t="s">
        <v>112</v>
      </c>
      <c r="F291" s="19" t="s">
        <v>113</v>
      </c>
      <c r="G291" s="19" t="s">
        <v>114</v>
      </c>
      <c r="H291" s="19">
        <v>0.25</v>
      </c>
      <c r="I291" s="23">
        <v>198.82692307692307</v>
      </c>
      <c r="J291" s="22">
        <v>0.2534659090909091</v>
      </c>
      <c r="K291" s="22">
        <v>0.2534659090909091</v>
      </c>
      <c r="L291" s="19">
        <v>34.235428900000002</v>
      </c>
      <c r="M291" s="19">
        <v>-118.56236440000001</v>
      </c>
      <c r="N291" s="19">
        <v>34.235433299999997</v>
      </c>
      <c r="O291" s="19">
        <v>-118.5580267</v>
      </c>
      <c r="P291" s="22">
        <v>3.4659090909091028E-3</v>
      </c>
      <c r="Q291" s="21">
        <v>1.3863636363636411</v>
      </c>
      <c r="R291" s="20">
        <v>41603</v>
      </c>
      <c r="S291" s="19">
        <v>2</v>
      </c>
      <c r="T291" s="19">
        <v>1</v>
      </c>
      <c r="U291" s="19"/>
      <c r="V291" s="13" t="str">
        <f t="shared" si="4"/>
        <v>POOR</v>
      </c>
    </row>
    <row r="292" spans="1:22">
      <c r="A292" s="19">
        <v>754</v>
      </c>
      <c r="B292" s="19" t="s">
        <v>1490</v>
      </c>
      <c r="C292" s="19" t="s">
        <v>40</v>
      </c>
      <c r="D292" s="19" t="s">
        <v>934</v>
      </c>
      <c r="E292" s="19" t="s">
        <v>1489</v>
      </c>
      <c r="F292" s="19" t="s">
        <v>1369</v>
      </c>
      <c r="G292" s="19" t="s">
        <v>1488</v>
      </c>
      <c r="H292" s="19">
        <v>7.58</v>
      </c>
      <c r="I292" s="23">
        <v>206.25032765399737</v>
      </c>
      <c r="J292" s="22">
        <v>7.6231780303030305</v>
      </c>
      <c r="K292" s="22">
        <v>7.6231780303030305</v>
      </c>
      <c r="L292" s="19">
        <v>34.171853300000002</v>
      </c>
      <c r="M292" s="19">
        <v>-118.4754489</v>
      </c>
      <c r="N292" s="19">
        <v>34.279131100000001</v>
      </c>
      <c r="O292" s="19">
        <v>-118.4846222</v>
      </c>
      <c r="P292" s="22">
        <v>4.3178030303030468E-2</v>
      </c>
      <c r="Q292" s="21">
        <v>0.56963100663628585</v>
      </c>
      <c r="R292" s="20">
        <v>41603</v>
      </c>
      <c r="S292" s="19">
        <v>2</v>
      </c>
      <c r="T292" s="19">
        <v>1</v>
      </c>
      <c r="U292" s="19"/>
      <c r="V292" s="13" t="str">
        <f t="shared" si="4"/>
        <v>POOR</v>
      </c>
    </row>
    <row r="293" spans="1:22">
      <c r="A293" s="19">
        <v>751</v>
      </c>
      <c r="B293" s="19" t="s">
        <v>76</v>
      </c>
      <c r="C293" s="19" t="s">
        <v>40</v>
      </c>
      <c r="D293" s="19" t="s">
        <v>934</v>
      </c>
      <c r="E293" s="19" t="s">
        <v>78</v>
      </c>
      <c r="F293" s="19" t="s">
        <v>44</v>
      </c>
      <c r="G293" s="19" t="s">
        <v>79</v>
      </c>
      <c r="H293" s="19">
        <v>6</v>
      </c>
      <c r="I293" s="23">
        <v>214.24958123953098</v>
      </c>
      <c r="J293" s="22">
        <v>5.9683484848484856</v>
      </c>
      <c r="K293" s="22">
        <v>5.9683484848484856</v>
      </c>
      <c r="L293" s="19">
        <v>34.170953300000001</v>
      </c>
      <c r="M293" s="19">
        <v>-118.57088</v>
      </c>
      <c r="N293" s="19">
        <v>34.257026699999997</v>
      </c>
      <c r="O293" s="19">
        <v>-118.5709422</v>
      </c>
      <c r="P293" s="22">
        <v>3.1651515151514431E-2</v>
      </c>
      <c r="Q293" s="21">
        <v>0.52752525252524052</v>
      </c>
      <c r="R293" s="20">
        <v>41603</v>
      </c>
      <c r="S293" s="19" t="s">
        <v>702</v>
      </c>
      <c r="T293" s="19">
        <v>1</v>
      </c>
      <c r="U293" s="19"/>
      <c r="V293" s="13" t="str">
        <f t="shared" si="4"/>
        <v>POOR</v>
      </c>
    </row>
    <row r="294" spans="1:22">
      <c r="A294" s="19">
        <v>672</v>
      </c>
      <c r="B294" s="19" t="s">
        <v>1487</v>
      </c>
      <c r="C294" s="19" t="s">
        <v>40</v>
      </c>
      <c r="D294" s="19" t="s">
        <v>934</v>
      </c>
      <c r="E294" s="19" t="s">
        <v>1477</v>
      </c>
      <c r="F294" s="19" t="s">
        <v>103</v>
      </c>
      <c r="G294" s="19" t="s">
        <v>43</v>
      </c>
      <c r="H294" s="19">
        <v>0.99</v>
      </c>
      <c r="I294" s="23">
        <v>218.00471698113208</v>
      </c>
      <c r="J294" s="22">
        <v>1.0558863636363636</v>
      </c>
      <c r="K294" s="22">
        <v>1.0558863636363636</v>
      </c>
      <c r="L294" s="19">
        <v>34.228224400000002</v>
      </c>
      <c r="M294" s="19">
        <v>-118.46772439999999</v>
      </c>
      <c r="N294" s="19">
        <v>34.226742199999997</v>
      </c>
      <c r="O294" s="19">
        <v>-118.4499556</v>
      </c>
      <c r="P294" s="22">
        <v>6.5886363636363576E-2</v>
      </c>
      <c r="Q294" s="21">
        <v>6.6551882460973308</v>
      </c>
      <c r="R294" s="20">
        <v>41603</v>
      </c>
      <c r="S294" s="19" t="s">
        <v>702</v>
      </c>
      <c r="T294" s="19">
        <v>1</v>
      </c>
      <c r="U294" s="19"/>
      <c r="V294" s="13" t="str">
        <f t="shared" si="4"/>
        <v>POOR</v>
      </c>
    </row>
    <row r="295" spans="1:22">
      <c r="A295" s="19">
        <v>666</v>
      </c>
      <c r="B295" s="19" t="s">
        <v>1482</v>
      </c>
      <c r="C295" s="19" t="s">
        <v>40</v>
      </c>
      <c r="D295" s="19" t="s">
        <v>934</v>
      </c>
      <c r="E295" s="19" t="s">
        <v>1486</v>
      </c>
      <c r="F295" s="19" t="s">
        <v>1484</v>
      </c>
      <c r="G295" s="19" t="s">
        <v>114</v>
      </c>
      <c r="H295" s="19">
        <v>0.44</v>
      </c>
      <c r="I295" s="23">
        <v>224.64864864864865</v>
      </c>
      <c r="J295" s="22">
        <v>0.37000000000000022</v>
      </c>
      <c r="K295" s="22">
        <v>0.37000000000000022</v>
      </c>
      <c r="L295" s="19">
        <v>34.231908900000001</v>
      </c>
      <c r="M295" s="19">
        <v>-118.56096890000001</v>
      </c>
      <c r="N295" s="19">
        <v>34.234948899999999</v>
      </c>
      <c r="O295" s="19">
        <v>-118.5563911</v>
      </c>
      <c r="P295" s="22">
        <v>6.9999999999999785E-2</v>
      </c>
      <c r="Q295" s="21">
        <v>15.909090909090859</v>
      </c>
      <c r="R295" s="20">
        <v>41603</v>
      </c>
      <c r="S295" s="19" t="s">
        <v>720</v>
      </c>
      <c r="T295" s="19">
        <v>1</v>
      </c>
      <c r="U295" s="19"/>
      <c r="V295" s="13" t="str">
        <f t="shared" si="4"/>
        <v>POOR</v>
      </c>
    </row>
    <row r="296" spans="1:22">
      <c r="A296" s="19">
        <v>664</v>
      </c>
      <c r="B296" s="19" t="s">
        <v>1482</v>
      </c>
      <c r="C296" s="19" t="s">
        <v>40</v>
      </c>
      <c r="D296" s="19" t="s">
        <v>934</v>
      </c>
      <c r="E296" s="19" t="s">
        <v>1481</v>
      </c>
      <c r="F296" s="19" t="s">
        <v>1485</v>
      </c>
      <c r="G296" s="19" t="s">
        <v>1484</v>
      </c>
      <c r="H296" s="19">
        <v>0.62</v>
      </c>
      <c r="I296" s="23">
        <v>236.18518518518519</v>
      </c>
      <c r="J296" s="22">
        <v>2.6999999999999997</v>
      </c>
      <c r="K296" s="22">
        <v>2.6999999999999997</v>
      </c>
      <c r="L296" s="19">
        <v>34.235375599999998</v>
      </c>
      <c r="M296" s="19">
        <v>-118.60507560000001</v>
      </c>
      <c r="N296" s="19">
        <v>34.231908900000001</v>
      </c>
      <c r="O296" s="19">
        <v>-118.5611378</v>
      </c>
      <c r="P296" s="22">
        <v>2.0799999999999996</v>
      </c>
      <c r="Q296" s="21">
        <v>335.48387096774184</v>
      </c>
      <c r="R296" s="20">
        <v>41603</v>
      </c>
      <c r="S296" s="19" t="s">
        <v>702</v>
      </c>
      <c r="T296" s="19">
        <v>1</v>
      </c>
      <c r="U296" s="19" t="s">
        <v>1483</v>
      </c>
      <c r="V296" s="13" t="str">
        <f t="shared" si="4"/>
        <v>POOR</v>
      </c>
    </row>
    <row r="297" spans="1:22">
      <c r="A297" s="19">
        <v>665</v>
      </c>
      <c r="B297" s="19" t="s">
        <v>1482</v>
      </c>
      <c r="C297" s="19" t="s">
        <v>40</v>
      </c>
      <c r="D297" s="19" t="s">
        <v>934</v>
      </c>
      <c r="E297" s="19" t="s">
        <v>1481</v>
      </c>
      <c r="F297" s="19" t="s">
        <v>114</v>
      </c>
      <c r="G297" s="19" t="s">
        <v>1480</v>
      </c>
      <c r="H297" s="19">
        <v>6.98</v>
      </c>
      <c r="I297" s="23">
        <v>237.73741007194243</v>
      </c>
      <c r="J297" s="22">
        <v>6.941092803030303</v>
      </c>
      <c r="K297" s="22">
        <v>6.941092803030303</v>
      </c>
      <c r="L297" s="19">
        <v>34.2350311</v>
      </c>
      <c r="M297" s="19">
        <v>-118.5562489</v>
      </c>
      <c r="N297" s="19">
        <v>34.2352244</v>
      </c>
      <c r="O297" s="19">
        <v>-118.4355111</v>
      </c>
      <c r="P297" s="22">
        <v>3.8907196969697466E-2</v>
      </c>
      <c r="Q297" s="21">
        <v>0.55740969870626733</v>
      </c>
      <c r="R297" s="20">
        <v>41603</v>
      </c>
      <c r="S297" s="19" t="s">
        <v>702</v>
      </c>
      <c r="T297" s="19">
        <v>1</v>
      </c>
      <c r="U297" s="19"/>
      <c r="V297" s="13" t="str">
        <f t="shared" si="4"/>
        <v>POOR</v>
      </c>
    </row>
    <row r="298" spans="1:22">
      <c r="A298" s="19">
        <v>671</v>
      </c>
      <c r="B298" s="19" t="s">
        <v>1479</v>
      </c>
      <c r="C298" s="19" t="s">
        <v>40</v>
      </c>
      <c r="D298" s="19" t="s">
        <v>934</v>
      </c>
      <c r="E298" s="19" t="s">
        <v>1478</v>
      </c>
      <c r="F298" s="19" t="s">
        <v>103</v>
      </c>
      <c r="G298" s="19" t="s">
        <v>1477</v>
      </c>
      <c r="H298" s="19">
        <v>0.32</v>
      </c>
      <c r="I298" s="23">
        <v>257.30434782608694</v>
      </c>
      <c r="J298" s="22">
        <v>0.22104545454545454</v>
      </c>
      <c r="K298" s="22">
        <v>0.22104545454545454</v>
      </c>
      <c r="L298" s="19">
        <v>34.230971099999998</v>
      </c>
      <c r="M298" s="19">
        <v>-118.46765329999999</v>
      </c>
      <c r="N298" s="19">
        <v>34.228439999999999</v>
      </c>
      <c r="O298" s="19">
        <v>-118.4654756</v>
      </c>
      <c r="P298" s="22">
        <v>9.8954545454545462E-2</v>
      </c>
      <c r="Q298" s="21">
        <v>30.923295454545457</v>
      </c>
      <c r="R298" s="20">
        <v>41603</v>
      </c>
      <c r="S298" s="19">
        <v>1</v>
      </c>
      <c r="T298" s="19">
        <v>1</v>
      </c>
      <c r="U298" s="19"/>
      <c r="V298" s="13" t="str">
        <f t="shared" si="4"/>
        <v>POOR</v>
      </c>
    </row>
    <row r="299" spans="1:22">
      <c r="A299" s="19">
        <v>413</v>
      </c>
      <c r="B299" s="19" t="s">
        <v>1161</v>
      </c>
      <c r="C299" s="19" t="s">
        <v>40</v>
      </c>
      <c r="D299" s="19" t="s">
        <v>1418</v>
      </c>
      <c r="E299" s="19" t="s">
        <v>1145</v>
      </c>
      <c r="F299" s="19" t="s">
        <v>103</v>
      </c>
      <c r="G299" s="19" t="s">
        <v>1476</v>
      </c>
      <c r="H299" s="19">
        <v>2.0099999999999998</v>
      </c>
      <c r="I299" s="23">
        <v>207.59067357512953</v>
      </c>
      <c r="J299" s="22">
        <v>1.9299999999999997</v>
      </c>
      <c r="K299" s="22">
        <v>1.9299999999999997</v>
      </c>
      <c r="L299" s="19">
        <v>33.9956356</v>
      </c>
      <c r="M299" s="19">
        <v>-118.39528</v>
      </c>
      <c r="N299" s="19">
        <v>34.020255599999999</v>
      </c>
      <c r="O299" s="19">
        <v>-118.38328</v>
      </c>
      <c r="P299" s="22">
        <v>8.0000000000000071E-2</v>
      </c>
      <c r="Q299" s="21">
        <v>3.9800995024875663</v>
      </c>
      <c r="R299" s="20">
        <v>41604</v>
      </c>
      <c r="S299" s="19">
        <v>2</v>
      </c>
      <c r="T299" s="19">
        <v>1</v>
      </c>
      <c r="U299" s="19"/>
      <c r="V299" s="13" t="str">
        <f t="shared" si="4"/>
        <v>POOR</v>
      </c>
    </row>
    <row r="300" spans="1:22">
      <c r="A300" s="19">
        <v>422</v>
      </c>
      <c r="B300" s="19" t="s">
        <v>1460</v>
      </c>
      <c r="C300" s="19" t="s">
        <v>40</v>
      </c>
      <c r="D300" s="19" t="s">
        <v>1418</v>
      </c>
      <c r="E300" s="19" t="s">
        <v>1459</v>
      </c>
      <c r="F300" s="19" t="s">
        <v>923</v>
      </c>
      <c r="G300" s="19" t="s">
        <v>1458</v>
      </c>
      <c r="H300" s="19">
        <v>0.55000000000000004</v>
      </c>
      <c r="I300" s="23">
        <v>231.84693877551021</v>
      </c>
      <c r="J300" s="22">
        <v>0.48999999999999994</v>
      </c>
      <c r="K300" s="22">
        <v>0.48999999999999994</v>
      </c>
      <c r="L300" s="19">
        <v>33.9969489</v>
      </c>
      <c r="M300" s="19">
        <v>-118.4351289</v>
      </c>
      <c r="N300" s="19">
        <v>34.0005089</v>
      </c>
      <c r="O300" s="19">
        <v>-118.4279911</v>
      </c>
      <c r="P300" s="22">
        <v>6.0000000000000109E-2</v>
      </c>
      <c r="Q300" s="21">
        <v>10.909090909090928</v>
      </c>
      <c r="R300" s="20">
        <v>41604</v>
      </c>
      <c r="S300" s="19">
        <v>2</v>
      </c>
      <c r="T300" s="19">
        <v>1</v>
      </c>
      <c r="U300" s="19"/>
      <c r="V300" s="13" t="str">
        <f t="shared" si="4"/>
        <v>POOR</v>
      </c>
    </row>
    <row r="301" spans="1:22">
      <c r="A301" s="19">
        <v>410</v>
      </c>
      <c r="B301" s="19" t="s">
        <v>1451</v>
      </c>
      <c r="C301" s="19" t="s">
        <v>40</v>
      </c>
      <c r="D301" s="19" t="s">
        <v>1418</v>
      </c>
      <c r="E301" s="19" t="s">
        <v>1450</v>
      </c>
      <c r="F301" s="19" t="s">
        <v>1417</v>
      </c>
      <c r="G301" s="19" t="s">
        <v>1467</v>
      </c>
      <c r="H301" s="19">
        <v>2.0499999999999998</v>
      </c>
      <c r="I301" s="23">
        <v>234.7475</v>
      </c>
      <c r="J301" s="22">
        <v>1.9946079545454543</v>
      </c>
      <c r="K301" s="22">
        <v>1.9946079545454543</v>
      </c>
      <c r="L301" s="19">
        <v>34.002924399999998</v>
      </c>
      <c r="M301" s="19">
        <v>-118.4111822</v>
      </c>
      <c r="N301" s="19">
        <v>34.026960000000003</v>
      </c>
      <c r="O301" s="19">
        <v>-118.3924267</v>
      </c>
      <c r="P301" s="22">
        <v>5.5392045454545569E-2</v>
      </c>
      <c r="Q301" s="21">
        <v>2.702050997782711</v>
      </c>
      <c r="R301" s="20">
        <v>41604</v>
      </c>
      <c r="S301" s="19">
        <v>2</v>
      </c>
      <c r="T301" s="19">
        <v>1</v>
      </c>
      <c r="U301" s="19"/>
      <c r="V301" s="13" t="str">
        <f t="shared" si="4"/>
        <v>POOR</v>
      </c>
    </row>
    <row r="302" spans="1:22">
      <c r="A302" s="19">
        <v>421</v>
      </c>
      <c r="B302" s="19" t="s">
        <v>1460</v>
      </c>
      <c r="C302" s="19" t="s">
        <v>40</v>
      </c>
      <c r="D302" s="19" t="s">
        <v>1418</v>
      </c>
      <c r="E302" s="19" t="s">
        <v>1459</v>
      </c>
      <c r="F302" s="19" t="s">
        <v>1457</v>
      </c>
      <c r="G302" s="19" t="s">
        <v>923</v>
      </c>
      <c r="H302" s="19">
        <v>0.41</v>
      </c>
      <c r="I302" s="23">
        <v>249.73333333333332</v>
      </c>
      <c r="J302" s="22">
        <v>0.44532765151515136</v>
      </c>
      <c r="K302" s="22">
        <v>0.44532765151515136</v>
      </c>
      <c r="L302" s="19">
        <v>34.006702199999999</v>
      </c>
      <c r="M302" s="19">
        <v>-118.4173333</v>
      </c>
      <c r="N302" s="19">
        <v>34.010355599999997</v>
      </c>
      <c r="O302" s="19">
        <v>-118.41113780000001</v>
      </c>
      <c r="P302" s="22">
        <v>3.5327651515151381E-2</v>
      </c>
      <c r="Q302" s="21">
        <v>8.6165003695491187</v>
      </c>
      <c r="R302" s="20">
        <v>41604</v>
      </c>
      <c r="S302" s="19">
        <v>2</v>
      </c>
      <c r="T302" s="19">
        <v>1</v>
      </c>
      <c r="U302" s="19"/>
      <c r="V302" s="13" t="str">
        <f t="shared" si="4"/>
        <v>POOR</v>
      </c>
    </row>
    <row r="303" spans="1:22">
      <c r="A303" s="19">
        <v>411</v>
      </c>
      <c r="B303" s="19" t="s">
        <v>1437</v>
      </c>
      <c r="C303" s="19" t="s">
        <v>40</v>
      </c>
      <c r="D303" s="19" t="s">
        <v>1418</v>
      </c>
      <c r="E303" s="19" t="s">
        <v>1433</v>
      </c>
      <c r="F303" s="19" t="s">
        <v>1434</v>
      </c>
      <c r="G303" s="19" t="s">
        <v>1386</v>
      </c>
      <c r="H303" s="19">
        <v>0.19</v>
      </c>
      <c r="I303" s="23">
        <v>257.84146341463412</v>
      </c>
      <c r="J303" s="22">
        <v>0.41000000000000003</v>
      </c>
      <c r="K303" s="22">
        <v>0.41000000000000003</v>
      </c>
      <c r="L303" s="19">
        <v>34.029777799999998</v>
      </c>
      <c r="M303" s="19">
        <v>-118.3718044</v>
      </c>
      <c r="N303" s="19">
        <v>34.035077800000003</v>
      </c>
      <c r="O303" s="19">
        <v>-118.3691022</v>
      </c>
      <c r="P303" s="22">
        <v>0.22000000000000003</v>
      </c>
      <c r="Q303" s="21">
        <v>115.78947368421053</v>
      </c>
      <c r="R303" s="20">
        <v>41604</v>
      </c>
      <c r="S303" s="19">
        <v>2</v>
      </c>
      <c r="T303" s="19">
        <v>1</v>
      </c>
      <c r="U303" s="19"/>
      <c r="V303" s="13" t="str">
        <f t="shared" si="4"/>
        <v>POOR</v>
      </c>
    </row>
    <row r="304" spans="1:22">
      <c r="A304" s="19">
        <v>415</v>
      </c>
      <c r="B304" s="19" t="s">
        <v>1475</v>
      </c>
      <c r="C304" s="19" t="s">
        <v>40</v>
      </c>
      <c r="D304" s="19" t="s">
        <v>1418</v>
      </c>
      <c r="E304" s="19" t="s">
        <v>1474</v>
      </c>
      <c r="F304" s="19" t="s">
        <v>103</v>
      </c>
      <c r="G304" s="19" t="s">
        <v>1145</v>
      </c>
      <c r="H304" s="19">
        <v>0.25</v>
      </c>
      <c r="I304" s="23">
        <v>310.71428571428572</v>
      </c>
      <c r="J304" s="22">
        <v>0.13972159090909092</v>
      </c>
      <c r="K304" s="22">
        <v>0.13972159090909092</v>
      </c>
      <c r="L304" s="19">
        <v>33.997762199999997</v>
      </c>
      <c r="M304" s="19">
        <v>-118.3981067</v>
      </c>
      <c r="N304" s="19">
        <v>33.997613299999998</v>
      </c>
      <c r="O304" s="19">
        <v>-118.39570670000001</v>
      </c>
      <c r="P304" s="22">
        <v>0.11027840909090908</v>
      </c>
      <c r="Q304" s="21">
        <v>44.111363636363635</v>
      </c>
      <c r="R304" s="20">
        <v>41604</v>
      </c>
      <c r="S304" s="19">
        <v>2</v>
      </c>
      <c r="T304" s="19">
        <v>1</v>
      </c>
      <c r="U304" s="19"/>
      <c r="V304" s="13" t="str">
        <f t="shared" si="4"/>
        <v>POOR</v>
      </c>
    </row>
    <row r="305" spans="1:22">
      <c r="A305" s="19">
        <v>420</v>
      </c>
      <c r="B305" s="19" t="s">
        <v>1456</v>
      </c>
      <c r="C305" s="19" t="s">
        <v>40</v>
      </c>
      <c r="D305" s="19" t="s">
        <v>1418</v>
      </c>
      <c r="E305" s="19" t="s">
        <v>923</v>
      </c>
      <c r="F305" s="19" t="s">
        <v>1454</v>
      </c>
      <c r="G305" s="19" t="s">
        <v>1413</v>
      </c>
      <c r="H305" s="19">
        <v>1.1000000000000001</v>
      </c>
      <c r="I305" s="23">
        <v>313.13749999999999</v>
      </c>
      <c r="J305" s="22">
        <v>1.1966742424242423</v>
      </c>
      <c r="K305" s="22">
        <v>1.1966742424242423</v>
      </c>
      <c r="L305" s="19">
        <v>33.990699999999997</v>
      </c>
      <c r="M305" s="19">
        <v>-118.4471733</v>
      </c>
      <c r="N305" s="19">
        <v>33.996902200000001</v>
      </c>
      <c r="O305" s="19">
        <v>-118.42855110000001</v>
      </c>
      <c r="P305" s="22">
        <v>9.6674242424242163E-2</v>
      </c>
      <c r="Q305" s="21">
        <v>8.7885674931129234</v>
      </c>
      <c r="R305" s="20">
        <v>41604</v>
      </c>
      <c r="S305" s="19">
        <v>2</v>
      </c>
      <c r="T305" s="19">
        <v>1</v>
      </c>
      <c r="U305" s="19"/>
      <c r="V305" s="13" t="str">
        <f t="shared" si="4"/>
        <v>POOR</v>
      </c>
    </row>
    <row r="306" spans="1:22">
      <c r="A306" s="19">
        <v>414</v>
      </c>
      <c r="B306" s="19" t="s">
        <v>1161</v>
      </c>
      <c r="C306" s="19" t="s">
        <v>40</v>
      </c>
      <c r="D306" s="19" t="s">
        <v>1418</v>
      </c>
      <c r="E306" s="19" t="s">
        <v>1145</v>
      </c>
      <c r="F306" s="19" t="s">
        <v>1439</v>
      </c>
      <c r="G306" s="19" t="s">
        <v>1471</v>
      </c>
      <c r="H306" s="19">
        <v>0.17</v>
      </c>
      <c r="I306" s="23">
        <v>315.60526315789474</v>
      </c>
      <c r="J306" s="22">
        <v>0.18999999999999986</v>
      </c>
      <c r="K306" s="22">
        <v>0.18999999999999986</v>
      </c>
      <c r="L306" s="19">
        <v>34.021157799999997</v>
      </c>
      <c r="M306" s="19">
        <v>-118.3781511</v>
      </c>
      <c r="N306" s="19">
        <v>34.023222199999999</v>
      </c>
      <c r="O306" s="19">
        <v>-118.3768089</v>
      </c>
      <c r="P306" s="22">
        <v>1.9999999999999851E-2</v>
      </c>
      <c r="Q306" s="21">
        <v>11.764705882352851</v>
      </c>
      <c r="R306" s="20">
        <v>41604</v>
      </c>
      <c r="S306" s="19">
        <v>2</v>
      </c>
      <c r="T306" s="19">
        <v>1</v>
      </c>
      <c r="U306" s="19"/>
      <c r="V306" s="13" t="str">
        <f t="shared" si="4"/>
        <v>POOR</v>
      </c>
    </row>
    <row r="307" spans="1:22">
      <c r="A307" s="19">
        <v>407</v>
      </c>
      <c r="B307" s="19" t="s">
        <v>1195</v>
      </c>
      <c r="C307" s="19" t="s">
        <v>40</v>
      </c>
      <c r="D307" s="19" t="s">
        <v>1418</v>
      </c>
      <c r="E307" s="19" t="s">
        <v>1194</v>
      </c>
      <c r="F307" s="19" t="s">
        <v>923</v>
      </c>
      <c r="G307" s="19" t="s">
        <v>1433</v>
      </c>
      <c r="H307" s="19">
        <v>0.15</v>
      </c>
      <c r="I307" s="23">
        <v>373.16666666666669</v>
      </c>
      <c r="J307" s="22">
        <v>0.15</v>
      </c>
      <c r="K307" s="22">
        <v>0.15</v>
      </c>
      <c r="L307" s="19">
        <v>34.032986700000002</v>
      </c>
      <c r="M307" s="19">
        <v>-118.37314670000001</v>
      </c>
      <c r="N307" s="19">
        <v>34.032393300000003</v>
      </c>
      <c r="O307" s="19">
        <v>-118.3709511</v>
      </c>
      <c r="P307" s="22">
        <v>0</v>
      </c>
      <c r="Q307" s="21">
        <v>0</v>
      </c>
      <c r="R307" s="20">
        <v>41604</v>
      </c>
      <c r="S307" s="19">
        <v>2</v>
      </c>
      <c r="T307" s="19">
        <v>1</v>
      </c>
      <c r="U307" s="19"/>
      <c r="V307" s="13" t="str">
        <f t="shared" si="4"/>
        <v>POOR</v>
      </c>
    </row>
    <row r="308" spans="1:22">
      <c r="A308" s="19">
        <v>573</v>
      </c>
      <c r="B308" s="19" t="s">
        <v>1451</v>
      </c>
      <c r="C308" s="19" t="s">
        <v>40</v>
      </c>
      <c r="D308" s="19" t="s">
        <v>934</v>
      </c>
      <c r="E308" s="19" t="s">
        <v>1450</v>
      </c>
      <c r="F308" s="19" t="s">
        <v>962</v>
      </c>
      <c r="G308" s="19" t="s">
        <v>1461</v>
      </c>
      <c r="H308" s="19">
        <v>0.37</v>
      </c>
      <c r="I308" s="23">
        <v>174.3918918918919</v>
      </c>
      <c r="J308" s="22">
        <v>0.37</v>
      </c>
      <c r="K308" s="22">
        <v>0.37</v>
      </c>
      <c r="L308" s="19">
        <v>33.977111100000002</v>
      </c>
      <c r="M308" s="19">
        <v>-118.43203560000001</v>
      </c>
      <c r="N308" s="19">
        <v>33.981433299999999</v>
      </c>
      <c r="O308" s="19">
        <v>-118.4284978</v>
      </c>
      <c r="P308" s="22">
        <v>0</v>
      </c>
      <c r="Q308" s="21">
        <v>0</v>
      </c>
      <c r="R308" s="20">
        <v>41604</v>
      </c>
      <c r="S308" s="19" t="s">
        <v>720</v>
      </c>
      <c r="T308" s="19">
        <v>1</v>
      </c>
      <c r="U308" s="19"/>
      <c r="V308" s="13" t="str">
        <f t="shared" si="4"/>
        <v>POOR</v>
      </c>
    </row>
    <row r="309" spans="1:22">
      <c r="A309" s="19">
        <v>734</v>
      </c>
      <c r="B309" s="19" t="s">
        <v>1473</v>
      </c>
      <c r="C309" s="19" t="s">
        <v>40</v>
      </c>
      <c r="D309" s="19" t="s">
        <v>934</v>
      </c>
      <c r="E309" s="19" t="s">
        <v>1467</v>
      </c>
      <c r="F309" s="19" t="s">
        <v>1335</v>
      </c>
      <c r="G309" s="19" t="s">
        <v>1472</v>
      </c>
      <c r="H309" s="19">
        <v>2.0499999999999998</v>
      </c>
      <c r="I309" s="23">
        <v>190.39952153110048</v>
      </c>
      <c r="J309" s="22">
        <v>2.0813276515151515</v>
      </c>
      <c r="K309" s="22">
        <v>2.0813276515151515</v>
      </c>
      <c r="L309" s="19">
        <v>34.036106699999998</v>
      </c>
      <c r="M309" s="19">
        <v>-118.3761689</v>
      </c>
      <c r="N309" s="19">
        <v>34.046206699999999</v>
      </c>
      <c r="O309" s="19">
        <v>-118.3428978</v>
      </c>
      <c r="P309" s="22">
        <v>3.1327651515151711E-2</v>
      </c>
      <c r="Q309" s="21">
        <v>1.5281781226903275</v>
      </c>
      <c r="R309" s="20">
        <v>41604</v>
      </c>
      <c r="S309" s="19">
        <v>3</v>
      </c>
      <c r="T309" s="19">
        <v>1</v>
      </c>
      <c r="U309" s="19"/>
      <c r="V309" s="13" t="str">
        <f t="shared" si="4"/>
        <v>POOR</v>
      </c>
    </row>
    <row r="310" spans="1:22">
      <c r="A310" s="19">
        <v>623</v>
      </c>
      <c r="B310" s="19" t="s">
        <v>1161</v>
      </c>
      <c r="C310" s="19" t="s">
        <v>40</v>
      </c>
      <c r="D310" s="19" t="s">
        <v>934</v>
      </c>
      <c r="E310" s="19" t="s">
        <v>1145</v>
      </c>
      <c r="F310" s="19" t="s">
        <v>1471</v>
      </c>
      <c r="G310" s="19" t="s">
        <v>1470</v>
      </c>
      <c r="H310" s="19">
        <v>0.57999999999999996</v>
      </c>
      <c r="I310" s="23">
        <v>195.5185185185185</v>
      </c>
      <c r="J310" s="22">
        <v>0.26709659090909077</v>
      </c>
      <c r="K310" s="22">
        <v>0.26709659090909077</v>
      </c>
      <c r="L310" s="19">
        <v>34.023366699999997</v>
      </c>
      <c r="M310" s="19">
        <v>-118.3767733</v>
      </c>
      <c r="N310" s="19">
        <v>34.026766700000003</v>
      </c>
      <c r="O310" s="19">
        <v>-118.37566219999999</v>
      </c>
      <c r="P310" s="22">
        <v>0.31290340909090919</v>
      </c>
      <c r="Q310" s="21">
        <v>53.948863636363654</v>
      </c>
      <c r="R310" s="20">
        <v>41604</v>
      </c>
      <c r="S310" s="19">
        <v>1</v>
      </c>
      <c r="T310" s="19">
        <v>1</v>
      </c>
      <c r="U310" s="19"/>
      <c r="V310" s="13" t="str">
        <f t="shared" si="4"/>
        <v>POOR</v>
      </c>
    </row>
    <row r="311" spans="1:22">
      <c r="A311" s="19">
        <v>735</v>
      </c>
      <c r="B311" s="19" t="s">
        <v>1468</v>
      </c>
      <c r="C311" s="19" t="s">
        <v>40</v>
      </c>
      <c r="D311" s="19" t="s">
        <v>934</v>
      </c>
      <c r="E311" s="19" t="s">
        <v>1467</v>
      </c>
      <c r="F311" s="19" t="s">
        <v>1013</v>
      </c>
      <c r="G311" s="19" t="s">
        <v>1466</v>
      </c>
      <c r="H311" s="19">
        <v>0.7</v>
      </c>
      <c r="I311" s="23">
        <v>206.14423076923077</v>
      </c>
      <c r="J311" s="22">
        <v>0.51999999999999991</v>
      </c>
      <c r="K311" s="22">
        <v>0.51999999999999991</v>
      </c>
      <c r="L311" s="19">
        <v>33.984577799999997</v>
      </c>
      <c r="M311" s="19">
        <v>-118.4697244</v>
      </c>
      <c r="N311" s="19">
        <v>33.988922199999998</v>
      </c>
      <c r="O311" s="19">
        <v>-118.4626222</v>
      </c>
      <c r="P311" s="22">
        <v>0.18000000000000005</v>
      </c>
      <c r="Q311" s="21">
        <v>25.714285714285722</v>
      </c>
      <c r="R311" s="20">
        <v>41604</v>
      </c>
      <c r="S311" s="19">
        <v>2</v>
      </c>
      <c r="T311" s="19">
        <v>1</v>
      </c>
      <c r="U311" s="19" t="s">
        <v>1469</v>
      </c>
      <c r="V311" s="13" t="str">
        <f t="shared" si="4"/>
        <v>POOR</v>
      </c>
    </row>
    <row r="312" spans="1:22">
      <c r="A312" s="19">
        <v>736</v>
      </c>
      <c r="B312" s="19" t="s">
        <v>1468</v>
      </c>
      <c r="C312" s="19" t="s">
        <v>40</v>
      </c>
      <c r="D312" s="19" t="s">
        <v>934</v>
      </c>
      <c r="E312" s="19" t="s">
        <v>1467</v>
      </c>
      <c r="F312" s="19" t="s">
        <v>1466</v>
      </c>
      <c r="G312" s="19" t="s">
        <v>1465</v>
      </c>
      <c r="H312" s="19">
        <v>0.65</v>
      </c>
      <c r="I312" s="23">
        <v>207.84328358208955</v>
      </c>
      <c r="J312" s="22">
        <v>0.66224431818181828</v>
      </c>
      <c r="K312" s="22">
        <v>0.66224431818181828</v>
      </c>
      <c r="L312" s="19">
        <v>33.989013300000003</v>
      </c>
      <c r="M312" s="19">
        <v>-118.4624711</v>
      </c>
      <c r="N312" s="19">
        <v>33.993971100000003</v>
      </c>
      <c r="O312" s="19">
        <v>-118.4526844</v>
      </c>
      <c r="P312" s="22">
        <v>1.2244318181818259E-2</v>
      </c>
      <c r="Q312" s="21">
        <v>1.8837412587412707</v>
      </c>
      <c r="R312" s="20">
        <v>41604</v>
      </c>
      <c r="S312" s="19">
        <v>2</v>
      </c>
      <c r="T312" s="19">
        <v>1</v>
      </c>
      <c r="U312" s="19"/>
      <c r="V312" s="13" t="str">
        <f t="shared" si="4"/>
        <v>POOR</v>
      </c>
    </row>
    <row r="313" spans="1:22">
      <c r="A313" s="19">
        <v>746</v>
      </c>
      <c r="B313" s="19" t="s">
        <v>1464</v>
      </c>
      <c r="C313" s="19" t="s">
        <v>40</v>
      </c>
      <c r="D313" s="19" t="s">
        <v>934</v>
      </c>
      <c r="E313" s="19" t="s">
        <v>1463</v>
      </c>
      <c r="F313" s="19" t="s">
        <v>1013</v>
      </c>
      <c r="G313" s="19" t="s">
        <v>1462</v>
      </c>
      <c r="H313" s="19">
        <v>0.9</v>
      </c>
      <c r="I313" s="23">
        <v>215.2908163265306</v>
      </c>
      <c r="J313" s="22">
        <v>0.97999999999999987</v>
      </c>
      <c r="K313" s="22">
        <v>0.97999999999999987</v>
      </c>
      <c r="L313" s="19">
        <v>33.979664399999997</v>
      </c>
      <c r="M313" s="19">
        <v>-118.46560890000001</v>
      </c>
      <c r="N313" s="19">
        <v>33.988122199999999</v>
      </c>
      <c r="O313" s="19">
        <v>-118.4521956</v>
      </c>
      <c r="P313" s="22">
        <v>7.9999999999999849E-2</v>
      </c>
      <c r="Q313" s="21">
        <v>8.8888888888888733</v>
      </c>
      <c r="R313" s="20">
        <v>41604</v>
      </c>
      <c r="S313" s="19">
        <v>2</v>
      </c>
      <c r="T313" s="19">
        <v>1</v>
      </c>
      <c r="U313" s="19"/>
      <c r="V313" s="13" t="str">
        <f t="shared" si="4"/>
        <v>POOR</v>
      </c>
    </row>
    <row r="314" spans="1:22">
      <c r="A314" s="19">
        <v>574</v>
      </c>
      <c r="B314" s="19" t="s">
        <v>1451</v>
      </c>
      <c r="C314" s="19" t="s">
        <v>40</v>
      </c>
      <c r="D314" s="19" t="s">
        <v>934</v>
      </c>
      <c r="E314" s="19" t="s">
        <v>1450</v>
      </c>
      <c r="F314" s="19" t="s">
        <v>1461</v>
      </c>
      <c r="G314" s="19" t="s">
        <v>1413</v>
      </c>
      <c r="H314" s="19">
        <v>0.75</v>
      </c>
      <c r="I314" s="23">
        <v>219.44230769230768</v>
      </c>
      <c r="J314" s="22">
        <v>0.78</v>
      </c>
      <c r="K314" s="22">
        <v>0.78</v>
      </c>
      <c r="L314" s="19">
        <v>33.9815556</v>
      </c>
      <c r="M314" s="19">
        <v>-118.4283911</v>
      </c>
      <c r="N314" s="19">
        <v>33.990811100000002</v>
      </c>
      <c r="O314" s="19">
        <v>-118.42096890000001</v>
      </c>
      <c r="P314" s="22">
        <v>3.0000000000000027E-2</v>
      </c>
      <c r="Q314" s="21">
        <v>4.0000000000000036</v>
      </c>
      <c r="R314" s="20">
        <v>41604</v>
      </c>
      <c r="S314" s="19">
        <v>2</v>
      </c>
      <c r="T314" s="19">
        <v>1</v>
      </c>
      <c r="U314" s="19"/>
      <c r="V314" s="13" t="str">
        <f t="shared" si="4"/>
        <v>POOR</v>
      </c>
    </row>
    <row r="315" spans="1:22">
      <c r="A315" s="19">
        <v>745</v>
      </c>
      <c r="B315" s="19" t="s">
        <v>1460</v>
      </c>
      <c r="C315" s="19" t="s">
        <v>40</v>
      </c>
      <c r="D315" s="19" t="s">
        <v>934</v>
      </c>
      <c r="E315" s="19" t="s">
        <v>1459</v>
      </c>
      <c r="F315" s="19" t="s">
        <v>1458</v>
      </c>
      <c r="G315" s="19" t="s">
        <v>1457</v>
      </c>
      <c r="H315" s="19">
        <v>0.72</v>
      </c>
      <c r="I315" s="23">
        <v>224.69594594594594</v>
      </c>
      <c r="J315" s="22">
        <v>0.73999999999999988</v>
      </c>
      <c r="K315" s="22">
        <v>0.73999999999999988</v>
      </c>
      <c r="L315" s="19">
        <v>34.000586699999999</v>
      </c>
      <c r="M315" s="19">
        <v>-118.42783110000001</v>
      </c>
      <c r="N315" s="19">
        <v>34.006626699999998</v>
      </c>
      <c r="O315" s="19">
        <v>-118.41746670000001</v>
      </c>
      <c r="P315" s="22">
        <v>1.9999999999999907E-2</v>
      </c>
      <c r="Q315" s="21">
        <v>2.7777777777777648</v>
      </c>
      <c r="R315" s="20">
        <v>41604</v>
      </c>
      <c r="S315" s="19">
        <v>2</v>
      </c>
      <c r="T315" s="19">
        <v>1</v>
      </c>
      <c r="U315" s="19"/>
      <c r="V315" s="13" t="str">
        <f t="shared" si="4"/>
        <v>POOR</v>
      </c>
    </row>
    <row r="316" spans="1:22">
      <c r="A316" s="19">
        <v>744</v>
      </c>
      <c r="B316" s="19" t="s">
        <v>1456</v>
      </c>
      <c r="C316" s="19" t="s">
        <v>40</v>
      </c>
      <c r="D316" s="19" t="s">
        <v>934</v>
      </c>
      <c r="E316" s="19" t="s">
        <v>923</v>
      </c>
      <c r="F316" s="19" t="s">
        <v>1455</v>
      </c>
      <c r="G316" s="19" t="s">
        <v>1454</v>
      </c>
      <c r="H316" s="19">
        <v>0.33</v>
      </c>
      <c r="I316" s="23">
        <v>224.80303030303031</v>
      </c>
      <c r="J316" s="22">
        <v>0.33</v>
      </c>
      <c r="K316" s="22">
        <v>0.33</v>
      </c>
      <c r="L316" s="19">
        <v>33.988206699999999</v>
      </c>
      <c r="M316" s="19">
        <v>-118.4520533</v>
      </c>
      <c r="N316" s="19">
        <v>33.990617800000003</v>
      </c>
      <c r="O316" s="19">
        <v>-118.44734219999999</v>
      </c>
      <c r="P316" s="22">
        <v>0</v>
      </c>
      <c r="Q316" s="21">
        <v>0</v>
      </c>
      <c r="R316" s="20">
        <v>41604</v>
      </c>
      <c r="S316" s="19">
        <v>2</v>
      </c>
      <c r="T316" s="19">
        <v>1</v>
      </c>
      <c r="U316" s="19"/>
      <c r="V316" s="13" t="str">
        <f t="shared" si="4"/>
        <v>POOR</v>
      </c>
    </row>
    <row r="317" spans="1:22">
      <c r="A317" s="19">
        <v>584</v>
      </c>
      <c r="B317" s="19" t="s">
        <v>1425</v>
      </c>
      <c r="C317" s="19" t="s">
        <v>40</v>
      </c>
      <c r="D317" s="19" t="s">
        <v>934</v>
      </c>
      <c r="E317" s="19" t="s">
        <v>1424</v>
      </c>
      <c r="F317" s="19" t="s">
        <v>1453</v>
      </c>
      <c r="G317" s="19" t="s">
        <v>1059</v>
      </c>
      <c r="H317" s="19">
        <v>1.74</v>
      </c>
      <c r="I317" s="23">
        <v>235.14124293785312</v>
      </c>
      <c r="J317" s="22">
        <v>1.7699999999999998</v>
      </c>
      <c r="K317" s="22">
        <v>1.7699999999999998</v>
      </c>
      <c r="L317" s="19">
        <v>34.018242200000003</v>
      </c>
      <c r="M317" s="19">
        <v>-118.3132356</v>
      </c>
      <c r="N317" s="19">
        <v>34.018157799999997</v>
      </c>
      <c r="O317" s="19">
        <v>-118.2826578</v>
      </c>
      <c r="P317" s="22">
        <v>2.9999999999999805E-2</v>
      </c>
      <c r="Q317" s="21">
        <v>1.7241379310344715</v>
      </c>
      <c r="R317" s="20">
        <v>41604</v>
      </c>
      <c r="S317" s="19">
        <v>2</v>
      </c>
      <c r="T317" s="19">
        <v>1</v>
      </c>
      <c r="U317" s="19"/>
      <c r="V317" s="13" t="str">
        <f t="shared" si="4"/>
        <v>POOR</v>
      </c>
    </row>
    <row r="318" spans="1:22">
      <c r="A318" s="19">
        <v>522</v>
      </c>
      <c r="B318" s="19" t="s">
        <v>1195</v>
      </c>
      <c r="C318" s="19" t="s">
        <v>40</v>
      </c>
      <c r="D318" s="19" t="s">
        <v>934</v>
      </c>
      <c r="E318" s="19" t="s">
        <v>1194</v>
      </c>
      <c r="F318" s="19" t="s">
        <v>1452</v>
      </c>
      <c r="G318" s="19" t="s">
        <v>1447</v>
      </c>
      <c r="H318" s="19">
        <v>0.94</v>
      </c>
      <c r="I318" s="23">
        <v>236.19892473118279</v>
      </c>
      <c r="J318" s="22">
        <v>0.9300000000000006</v>
      </c>
      <c r="K318" s="22">
        <v>0.9300000000000006</v>
      </c>
      <c r="L318" s="19">
        <v>34.021526700000003</v>
      </c>
      <c r="M318" s="19">
        <v>-118.2612622</v>
      </c>
      <c r="N318" s="19">
        <v>34.015079999999998</v>
      </c>
      <c r="O318" s="19">
        <v>-118.2472889</v>
      </c>
      <c r="P318" s="22">
        <v>9.9999999999993427E-3</v>
      </c>
      <c r="Q318" s="21">
        <v>1.0638297872339726</v>
      </c>
      <c r="R318" s="20">
        <v>41604</v>
      </c>
      <c r="S318" s="19">
        <v>1</v>
      </c>
      <c r="T318" s="19">
        <v>1</v>
      </c>
      <c r="U318" s="19"/>
      <c r="V318" s="13" t="str">
        <f t="shared" si="4"/>
        <v>POOR</v>
      </c>
    </row>
    <row r="319" spans="1:22">
      <c r="A319" s="19">
        <v>575</v>
      </c>
      <c r="B319" s="19" t="s">
        <v>1451</v>
      </c>
      <c r="C319" s="19" t="s">
        <v>40</v>
      </c>
      <c r="D319" s="19" t="s">
        <v>934</v>
      </c>
      <c r="E319" s="19" t="s">
        <v>1450</v>
      </c>
      <c r="F319" s="19" t="s">
        <v>1413</v>
      </c>
      <c r="G319" s="19" t="s">
        <v>1449</v>
      </c>
      <c r="H319" s="19">
        <v>0.56999999999999995</v>
      </c>
      <c r="I319" s="23">
        <v>236.72105263157894</v>
      </c>
      <c r="J319" s="22">
        <v>0.94999999999999984</v>
      </c>
      <c r="K319" s="22">
        <v>0.94999999999999984</v>
      </c>
      <c r="L319" s="19">
        <v>33.990926700000003</v>
      </c>
      <c r="M319" s="19">
        <v>-118.4208711</v>
      </c>
      <c r="N319" s="19">
        <v>34.002217799999997</v>
      </c>
      <c r="O319" s="19">
        <v>-118.41178669999999</v>
      </c>
      <c r="P319" s="22">
        <v>0.37999999999999989</v>
      </c>
      <c r="Q319" s="21">
        <v>66.666666666666657</v>
      </c>
      <c r="R319" s="20">
        <v>41604</v>
      </c>
      <c r="S319" s="19">
        <v>2</v>
      </c>
      <c r="T319" s="19">
        <v>1</v>
      </c>
      <c r="U319" s="19" t="s">
        <v>1448</v>
      </c>
      <c r="V319" s="13" t="str">
        <f t="shared" si="4"/>
        <v>POOR</v>
      </c>
    </row>
    <row r="320" spans="1:22">
      <c r="A320" s="19">
        <v>523</v>
      </c>
      <c r="B320" s="19" t="s">
        <v>1195</v>
      </c>
      <c r="C320" s="19" t="s">
        <v>40</v>
      </c>
      <c r="D320" s="19" t="s">
        <v>934</v>
      </c>
      <c r="E320" s="19" t="s">
        <v>1194</v>
      </c>
      <c r="F320" s="19" t="s">
        <v>1447</v>
      </c>
      <c r="G320" s="19" t="s">
        <v>1193</v>
      </c>
      <c r="H320" s="19">
        <v>0.15</v>
      </c>
      <c r="I320" s="23">
        <v>244.8</v>
      </c>
      <c r="J320" s="22">
        <v>0.14560795454545467</v>
      </c>
      <c r="K320" s="22">
        <v>0.14560795454545467</v>
      </c>
      <c r="L320" s="19">
        <v>34.015004400000002</v>
      </c>
      <c r="M320" s="19">
        <v>-118.24712</v>
      </c>
      <c r="N320" s="19">
        <v>34.014371099999998</v>
      </c>
      <c r="O320" s="19">
        <v>-118.2448</v>
      </c>
      <c r="P320" s="22">
        <v>4.3920454545453291E-3</v>
      </c>
      <c r="Q320" s="21">
        <v>2.9280303030302197</v>
      </c>
      <c r="R320" s="20">
        <v>41604</v>
      </c>
      <c r="S320" s="19">
        <v>1</v>
      </c>
      <c r="T320" s="19">
        <v>1</v>
      </c>
      <c r="U320" s="19"/>
      <c r="V320" s="13" t="str">
        <f t="shared" si="4"/>
        <v>POOR</v>
      </c>
    </row>
    <row r="321" spans="1:22">
      <c r="A321" s="19">
        <v>554</v>
      </c>
      <c r="B321" s="19" t="s">
        <v>1446</v>
      </c>
      <c r="C321" s="19" t="s">
        <v>40</v>
      </c>
      <c r="D321" s="19" t="s">
        <v>934</v>
      </c>
      <c r="E321" s="19" t="s">
        <v>1445</v>
      </c>
      <c r="F321" s="19" t="s">
        <v>1442</v>
      </c>
      <c r="G321" s="19" t="s">
        <v>1444</v>
      </c>
      <c r="H321" s="19">
        <v>1.48</v>
      </c>
      <c r="I321" s="23">
        <v>248.56115107913669</v>
      </c>
      <c r="J321" s="22">
        <v>1.3811950757575753</v>
      </c>
      <c r="K321" s="22">
        <v>1.3811950757575753</v>
      </c>
      <c r="L321" s="19">
        <v>34.1122844</v>
      </c>
      <c r="M321" s="19">
        <v>-118.33528889999999</v>
      </c>
      <c r="N321" s="19">
        <v>34.1292422</v>
      </c>
      <c r="O321" s="19">
        <v>-118.34656889999999</v>
      </c>
      <c r="P321" s="22">
        <v>9.8804924242424708E-2</v>
      </c>
      <c r="Q321" s="21">
        <v>6.6760083947584263</v>
      </c>
      <c r="R321" s="20">
        <v>41604</v>
      </c>
      <c r="S321" s="19" t="s">
        <v>991</v>
      </c>
      <c r="T321" s="19">
        <v>1</v>
      </c>
      <c r="U321" s="19"/>
      <c r="V321" s="13" t="str">
        <f t="shared" si="4"/>
        <v>POOR</v>
      </c>
    </row>
    <row r="322" spans="1:22">
      <c r="A322" s="19">
        <v>553</v>
      </c>
      <c r="B322" s="19" t="s">
        <v>1443</v>
      </c>
      <c r="C322" s="19" t="s">
        <v>40</v>
      </c>
      <c r="D322" s="19" t="s">
        <v>934</v>
      </c>
      <c r="E322" s="19" t="s">
        <v>1177</v>
      </c>
      <c r="F322" s="19" t="s">
        <v>1422</v>
      </c>
      <c r="G322" s="19" t="s">
        <v>1442</v>
      </c>
      <c r="H322" s="19">
        <v>3.07</v>
      </c>
      <c r="I322" s="23">
        <v>249.53703703703704</v>
      </c>
      <c r="J322" s="22">
        <v>2.1599999999999997</v>
      </c>
      <c r="K322" s="22">
        <v>2.1599999999999997</v>
      </c>
      <c r="L322" s="19">
        <v>34.08352</v>
      </c>
      <c r="M322" s="19">
        <v>-118.3288622</v>
      </c>
      <c r="N322" s="19">
        <v>34.112151099999998</v>
      </c>
      <c r="O322" s="19">
        <v>-118.3352356</v>
      </c>
      <c r="P322" s="22">
        <v>0.91000000000000014</v>
      </c>
      <c r="Q322" s="21">
        <v>29.641693811074926</v>
      </c>
      <c r="R322" s="20">
        <v>41604</v>
      </c>
      <c r="S322" s="19" t="s">
        <v>991</v>
      </c>
      <c r="T322" s="19">
        <v>1</v>
      </c>
      <c r="U322" s="19" t="s">
        <v>1441</v>
      </c>
      <c r="V322" s="13" t="str">
        <f t="shared" si="4"/>
        <v>POOR</v>
      </c>
    </row>
    <row r="323" spans="1:22">
      <c r="A323" s="19">
        <v>521</v>
      </c>
      <c r="B323" s="19" t="s">
        <v>1195</v>
      </c>
      <c r="C323" s="19" t="s">
        <v>40</v>
      </c>
      <c r="D323" s="19" t="s">
        <v>934</v>
      </c>
      <c r="E323" s="19" t="s">
        <v>1194</v>
      </c>
      <c r="F323" s="19" t="s">
        <v>931</v>
      </c>
      <c r="G323" s="19" t="s">
        <v>1199</v>
      </c>
      <c r="H323" s="19">
        <v>0.89</v>
      </c>
      <c r="I323" s="23">
        <v>253.82022471910113</v>
      </c>
      <c r="J323" s="22">
        <v>0.89000000000000057</v>
      </c>
      <c r="K323" s="22">
        <v>0.89000000000000057</v>
      </c>
      <c r="L323" s="19">
        <v>34.027602199999997</v>
      </c>
      <c r="M323" s="19">
        <v>-118.27488889999999</v>
      </c>
      <c r="N323" s="19">
        <v>34.021591100000002</v>
      </c>
      <c r="O323" s="19">
        <v>-118.2614133</v>
      </c>
      <c r="P323" s="22">
        <v>5.5511151231257827E-16</v>
      </c>
      <c r="Q323" s="21">
        <v>6.2372080035121143E-14</v>
      </c>
      <c r="R323" s="20">
        <v>41604</v>
      </c>
      <c r="S323" s="19">
        <v>2</v>
      </c>
      <c r="T323" s="19">
        <v>1</v>
      </c>
      <c r="U323" s="19"/>
      <c r="V323" s="13" t="str">
        <f t="shared" si="4"/>
        <v>POOR</v>
      </c>
    </row>
    <row r="324" spans="1:22">
      <c r="A324" s="19">
        <v>520</v>
      </c>
      <c r="B324" s="19" t="s">
        <v>1195</v>
      </c>
      <c r="C324" s="19" t="s">
        <v>40</v>
      </c>
      <c r="D324" s="19" t="s">
        <v>934</v>
      </c>
      <c r="E324" s="19" t="s">
        <v>1194</v>
      </c>
      <c r="F324" s="19" t="s">
        <v>932</v>
      </c>
      <c r="G324" s="19" t="s">
        <v>931</v>
      </c>
      <c r="H324" s="19">
        <v>1.05</v>
      </c>
      <c r="I324" s="23">
        <v>261.15714285714284</v>
      </c>
      <c r="J324" s="22">
        <v>1.0499999999999998</v>
      </c>
      <c r="K324" s="22">
        <v>1.0499999999999998</v>
      </c>
      <c r="L324" s="19">
        <v>34.032695599999997</v>
      </c>
      <c r="M324" s="19">
        <v>-118.29159110000001</v>
      </c>
      <c r="N324" s="19">
        <v>34.027668900000002</v>
      </c>
      <c r="O324" s="19">
        <v>-118.27503110000001</v>
      </c>
      <c r="P324" s="22">
        <v>2.2204460492503131E-16</v>
      </c>
      <c r="Q324" s="21">
        <v>2.114710523095536E-14</v>
      </c>
      <c r="R324" s="20">
        <v>41604</v>
      </c>
      <c r="S324" s="19">
        <v>2</v>
      </c>
      <c r="T324" s="19">
        <v>1</v>
      </c>
      <c r="U324" s="19"/>
      <c r="V324" s="13" t="str">
        <f t="shared" si="4"/>
        <v>POOR</v>
      </c>
    </row>
    <row r="325" spans="1:22">
      <c r="A325" s="19">
        <v>518</v>
      </c>
      <c r="B325" s="19" t="s">
        <v>1195</v>
      </c>
      <c r="C325" s="19" t="s">
        <v>40</v>
      </c>
      <c r="D325" s="19" t="s">
        <v>934</v>
      </c>
      <c r="E325" s="19" t="s">
        <v>1194</v>
      </c>
      <c r="F325" s="19" t="s">
        <v>967</v>
      </c>
      <c r="G325" s="19" t="s">
        <v>818</v>
      </c>
      <c r="H325" s="19">
        <v>1.49</v>
      </c>
      <c r="I325" s="23">
        <v>267.19666666666666</v>
      </c>
      <c r="J325" s="22">
        <v>1.4999999999999998</v>
      </c>
      <c r="K325" s="22">
        <v>1.4999999999999998</v>
      </c>
      <c r="L325" s="19">
        <v>34.032526699999998</v>
      </c>
      <c r="M325" s="19">
        <v>-118.3350133</v>
      </c>
      <c r="N325" s="19">
        <v>34.032640000000001</v>
      </c>
      <c r="O325" s="19">
        <v>-118.3091289</v>
      </c>
      <c r="P325" s="22">
        <v>9.9999999999997868E-3</v>
      </c>
      <c r="Q325" s="21">
        <v>0.67114093959730114</v>
      </c>
      <c r="R325" s="20">
        <v>41604</v>
      </c>
      <c r="S325" s="19">
        <v>2</v>
      </c>
      <c r="T325" s="19">
        <v>1</v>
      </c>
      <c r="U325" s="19"/>
      <c r="V325" s="13" t="str">
        <f t="shared" ref="V325:V388" si="5">IF(I325&gt;170,"POOR",IF(I325&gt;95,"FAIR","GOOD"))</f>
        <v>POOR</v>
      </c>
    </row>
    <row r="326" spans="1:22">
      <c r="A326" s="19">
        <v>622</v>
      </c>
      <c r="B326" s="19" t="s">
        <v>1161</v>
      </c>
      <c r="C326" s="19" t="s">
        <v>40</v>
      </c>
      <c r="D326" s="19" t="s">
        <v>934</v>
      </c>
      <c r="E326" s="19" t="s">
        <v>1145</v>
      </c>
      <c r="F326" s="19" t="s">
        <v>1440</v>
      </c>
      <c r="G326" s="19" t="s">
        <v>1439</v>
      </c>
      <c r="H326" s="19">
        <v>0.3</v>
      </c>
      <c r="I326" s="23">
        <v>274.98275862068965</v>
      </c>
      <c r="J326" s="22">
        <v>0.29000000000000026</v>
      </c>
      <c r="K326" s="22">
        <v>0.29000000000000026</v>
      </c>
      <c r="L326" s="19">
        <v>34.020299999999999</v>
      </c>
      <c r="M326" s="19">
        <v>-118.38312000000001</v>
      </c>
      <c r="N326" s="19">
        <v>34.021128900000001</v>
      </c>
      <c r="O326" s="19">
        <v>-118.3783289</v>
      </c>
      <c r="P326" s="22">
        <v>9.9999999999997313E-3</v>
      </c>
      <c r="Q326" s="21">
        <v>3.3333333333332438</v>
      </c>
      <c r="R326" s="20">
        <v>41604</v>
      </c>
      <c r="S326" s="19">
        <v>2</v>
      </c>
      <c r="T326" s="19">
        <v>1</v>
      </c>
      <c r="U326" s="19"/>
      <c r="V326" s="13" t="str">
        <f t="shared" si="5"/>
        <v>POOR</v>
      </c>
    </row>
    <row r="327" spans="1:22">
      <c r="A327" s="19">
        <v>684</v>
      </c>
      <c r="B327" s="19" t="s">
        <v>1435</v>
      </c>
      <c r="C327" s="19" t="s">
        <v>40</v>
      </c>
      <c r="D327" s="19" t="s">
        <v>934</v>
      </c>
      <c r="E327" s="19" t="s">
        <v>1415</v>
      </c>
      <c r="F327" s="19" t="s">
        <v>1432</v>
      </c>
      <c r="G327" s="19" t="s">
        <v>1438</v>
      </c>
      <c r="H327" s="19">
        <v>0.18</v>
      </c>
      <c r="I327" s="23">
        <v>278.5</v>
      </c>
      <c r="J327" s="22">
        <v>0.19000000000000003</v>
      </c>
      <c r="K327" s="22">
        <v>0.19000000000000003</v>
      </c>
      <c r="L327" s="19">
        <v>34.0214511</v>
      </c>
      <c r="M327" s="19">
        <v>-118.35560889999999</v>
      </c>
      <c r="N327" s="19">
        <v>34.021468900000002</v>
      </c>
      <c r="O327" s="19">
        <v>-118.3524889</v>
      </c>
      <c r="P327" s="22">
        <v>1.0000000000000037E-2</v>
      </c>
      <c r="Q327" s="21">
        <v>5.5555555555555758</v>
      </c>
      <c r="R327" s="20">
        <v>41604</v>
      </c>
      <c r="S327" s="19">
        <v>2</v>
      </c>
      <c r="T327" s="19">
        <v>1</v>
      </c>
      <c r="U327" s="19"/>
      <c r="V327" s="13" t="str">
        <f t="shared" si="5"/>
        <v>POOR</v>
      </c>
    </row>
    <row r="328" spans="1:22">
      <c r="A328" s="19">
        <v>587</v>
      </c>
      <c r="B328" s="19" t="s">
        <v>1437</v>
      </c>
      <c r="C328" s="19" t="s">
        <v>40</v>
      </c>
      <c r="D328" s="19" t="s">
        <v>934</v>
      </c>
      <c r="E328" s="19" t="s">
        <v>1433</v>
      </c>
      <c r="F328" s="19" t="s">
        <v>1335</v>
      </c>
      <c r="G328" s="19" t="s">
        <v>1436</v>
      </c>
      <c r="H328" s="19">
        <v>3.61</v>
      </c>
      <c r="I328" s="23">
        <v>294.58243243243243</v>
      </c>
      <c r="J328" s="22">
        <v>3.6977348484848487</v>
      </c>
      <c r="K328" s="22">
        <v>3.6977348484848487</v>
      </c>
      <c r="L328" s="19">
        <v>34.035204399999998</v>
      </c>
      <c r="M328" s="19">
        <v>-118.3690311</v>
      </c>
      <c r="N328" s="19">
        <v>34.087117800000001</v>
      </c>
      <c r="O328" s="19">
        <v>-118.3613689</v>
      </c>
      <c r="P328" s="22">
        <v>8.7734848484848804E-2</v>
      </c>
      <c r="Q328" s="21">
        <v>2.4303282128766983</v>
      </c>
      <c r="R328" s="20">
        <v>41604</v>
      </c>
      <c r="S328" s="19" t="s">
        <v>702</v>
      </c>
      <c r="T328" s="19">
        <v>1</v>
      </c>
      <c r="U328" s="19"/>
      <c r="V328" s="13" t="str">
        <f t="shared" si="5"/>
        <v>POOR</v>
      </c>
    </row>
    <row r="329" spans="1:22">
      <c r="A329" s="19">
        <v>683</v>
      </c>
      <c r="B329" s="19" t="s">
        <v>1435</v>
      </c>
      <c r="C329" s="19" t="s">
        <v>40</v>
      </c>
      <c r="D329" s="19" t="s">
        <v>934</v>
      </c>
      <c r="E329" s="19" t="s">
        <v>1415</v>
      </c>
      <c r="F329" s="19" t="s">
        <v>1434</v>
      </c>
      <c r="G329" s="19" t="s">
        <v>1432</v>
      </c>
      <c r="H329" s="19">
        <v>0.97</v>
      </c>
      <c r="I329" s="23">
        <v>325.05208333333331</v>
      </c>
      <c r="J329" s="22">
        <v>0.96</v>
      </c>
      <c r="K329" s="22">
        <v>0.96</v>
      </c>
      <c r="L329" s="19">
        <v>34.021608899999997</v>
      </c>
      <c r="M329" s="19">
        <v>-118.3722489</v>
      </c>
      <c r="N329" s="19">
        <v>34.0214511</v>
      </c>
      <c r="O329" s="19">
        <v>-118.35576</v>
      </c>
      <c r="P329" s="22">
        <v>1.0000000000000009E-2</v>
      </c>
      <c r="Q329" s="21">
        <v>1.0309278350515474</v>
      </c>
      <c r="R329" s="20">
        <v>41604</v>
      </c>
      <c r="S329" s="19">
        <v>3</v>
      </c>
      <c r="T329" s="19">
        <v>1</v>
      </c>
      <c r="U329" s="19"/>
      <c r="V329" s="13" t="str">
        <f t="shared" si="5"/>
        <v>POOR</v>
      </c>
    </row>
    <row r="330" spans="1:22">
      <c r="A330" s="19">
        <v>516</v>
      </c>
      <c r="B330" s="19" t="s">
        <v>1195</v>
      </c>
      <c r="C330" s="19" t="s">
        <v>40</v>
      </c>
      <c r="D330" s="19" t="s">
        <v>934</v>
      </c>
      <c r="E330" s="19" t="s">
        <v>1194</v>
      </c>
      <c r="F330" s="19" t="s">
        <v>1433</v>
      </c>
      <c r="G330" s="19" t="s">
        <v>1432</v>
      </c>
      <c r="H330" s="19">
        <v>1.19</v>
      </c>
      <c r="I330" s="23">
        <v>331.00869565217391</v>
      </c>
      <c r="J330" s="22">
        <v>1.1499999999999999</v>
      </c>
      <c r="K330" s="22">
        <v>1.1499999999999999</v>
      </c>
      <c r="L330" s="19">
        <v>34.032395600000001</v>
      </c>
      <c r="M330" s="19">
        <v>-118.3708</v>
      </c>
      <c r="N330" s="19">
        <v>34.032468899999998</v>
      </c>
      <c r="O330" s="19">
        <v>-118.3509778</v>
      </c>
      <c r="P330" s="22">
        <v>4.0000000000000036E-2</v>
      </c>
      <c r="Q330" s="21">
        <v>3.3613445378151292</v>
      </c>
      <c r="R330" s="20">
        <v>41604</v>
      </c>
      <c r="S330" s="19">
        <v>2</v>
      </c>
      <c r="T330" s="19">
        <v>1</v>
      </c>
      <c r="U330" s="19"/>
      <c r="V330" s="13" t="str">
        <f t="shared" si="5"/>
        <v>POOR</v>
      </c>
    </row>
    <row r="331" spans="1:22">
      <c r="A331" s="19">
        <v>519</v>
      </c>
      <c r="B331" s="19" t="s">
        <v>1195</v>
      </c>
      <c r="C331" s="19" t="s">
        <v>40</v>
      </c>
      <c r="D331" s="19" t="s">
        <v>934</v>
      </c>
      <c r="E331" s="19" t="s">
        <v>1194</v>
      </c>
      <c r="F331" s="19" t="s">
        <v>818</v>
      </c>
      <c r="G331" s="19" t="s">
        <v>932</v>
      </c>
      <c r="H331" s="19">
        <v>1</v>
      </c>
      <c r="I331" s="23">
        <v>333.05500000000001</v>
      </c>
      <c r="J331" s="22">
        <v>0.99999999999999989</v>
      </c>
      <c r="K331" s="22">
        <v>0.99999999999999989</v>
      </c>
      <c r="L331" s="19">
        <v>34.032640000000001</v>
      </c>
      <c r="M331" s="19">
        <v>-118.3089689</v>
      </c>
      <c r="N331" s="19">
        <v>34.032695599999997</v>
      </c>
      <c r="O331" s="19">
        <v>-118.2917511</v>
      </c>
      <c r="P331" s="22">
        <v>1.1102230246251565E-16</v>
      </c>
      <c r="Q331" s="21">
        <v>1.1102230246251565E-14</v>
      </c>
      <c r="R331" s="20">
        <v>41604</v>
      </c>
      <c r="S331" s="19">
        <v>2</v>
      </c>
      <c r="T331" s="19">
        <v>1</v>
      </c>
      <c r="U331" s="19"/>
      <c r="V331" s="13" t="str">
        <f t="shared" si="5"/>
        <v>POOR</v>
      </c>
    </row>
    <row r="332" spans="1:22">
      <c r="A332" s="19">
        <v>517</v>
      </c>
      <c r="B332" s="19" t="s">
        <v>1195</v>
      </c>
      <c r="C332" s="19" t="s">
        <v>40</v>
      </c>
      <c r="D332" s="19" t="s">
        <v>934</v>
      </c>
      <c r="E332" s="19" t="s">
        <v>1194</v>
      </c>
      <c r="F332" s="19" t="s">
        <v>1432</v>
      </c>
      <c r="G332" s="19" t="s">
        <v>967</v>
      </c>
      <c r="H332" s="19">
        <v>0.97</v>
      </c>
      <c r="I332" s="23">
        <v>337.03846153846155</v>
      </c>
      <c r="J332" s="22">
        <v>0.90999999999999992</v>
      </c>
      <c r="K332" s="22">
        <v>0.90999999999999992</v>
      </c>
      <c r="L332" s="19">
        <v>34.032468899999998</v>
      </c>
      <c r="M332" s="19">
        <v>-118.3508267</v>
      </c>
      <c r="N332" s="19">
        <v>34.032528900000003</v>
      </c>
      <c r="O332" s="19">
        <v>-118.3352</v>
      </c>
      <c r="P332" s="22">
        <v>6.0000000000000053E-2</v>
      </c>
      <c r="Q332" s="21">
        <v>6.1855670103092839</v>
      </c>
      <c r="R332" s="20">
        <v>41604</v>
      </c>
      <c r="S332" s="19">
        <v>2</v>
      </c>
      <c r="T332" s="19">
        <v>1</v>
      </c>
      <c r="U332" s="19"/>
      <c r="V332" s="13" t="str">
        <f t="shared" si="5"/>
        <v>POOR</v>
      </c>
    </row>
    <row r="333" spans="1:22">
      <c r="A333" s="19">
        <v>628</v>
      </c>
      <c r="B333" s="19" t="s">
        <v>1431</v>
      </c>
      <c r="C333" s="19" t="s">
        <v>40</v>
      </c>
      <c r="D333" s="19" t="s">
        <v>934</v>
      </c>
      <c r="E333" s="19" t="s">
        <v>1430</v>
      </c>
      <c r="F333" s="19" t="s">
        <v>923</v>
      </c>
      <c r="G333" s="19" t="s">
        <v>1429</v>
      </c>
      <c r="H333" s="19">
        <v>0.22</v>
      </c>
      <c r="I333" s="23">
        <v>337.19230769230768</v>
      </c>
      <c r="J333" s="22">
        <v>0.25320075757575761</v>
      </c>
      <c r="K333" s="22">
        <v>0.25320075757575761</v>
      </c>
      <c r="L333" s="19">
        <v>34.031051099999999</v>
      </c>
      <c r="M333" s="19">
        <v>-118.3789422</v>
      </c>
      <c r="N333" s="19">
        <v>34.034542199999997</v>
      </c>
      <c r="O333" s="19">
        <v>-118.37798220000001</v>
      </c>
      <c r="P333" s="22">
        <v>3.3200757575757606E-2</v>
      </c>
      <c r="Q333" s="21">
        <v>15.091253443526185</v>
      </c>
      <c r="R333" s="20">
        <v>41604</v>
      </c>
      <c r="S333" s="19">
        <v>1</v>
      </c>
      <c r="T333" s="19">
        <v>1</v>
      </c>
      <c r="U333" s="19"/>
      <c r="V333" s="13" t="str">
        <f t="shared" si="5"/>
        <v>POOR</v>
      </c>
    </row>
    <row r="334" spans="1:22">
      <c r="A334" s="19">
        <v>742</v>
      </c>
      <c r="B334" s="19" t="s">
        <v>1428</v>
      </c>
      <c r="C334" s="19" t="s">
        <v>40</v>
      </c>
      <c r="D334" s="19" t="s">
        <v>934</v>
      </c>
      <c r="E334" s="19" t="s">
        <v>1427</v>
      </c>
      <c r="F334" s="19" t="s">
        <v>1422</v>
      </c>
      <c r="G334" s="19" t="s">
        <v>1426</v>
      </c>
      <c r="H334" s="19">
        <v>1.48</v>
      </c>
      <c r="I334" s="23">
        <v>360.3046357615894</v>
      </c>
      <c r="J334" s="22">
        <v>1.5035435606060605</v>
      </c>
      <c r="K334" s="22">
        <v>1.5035435606060605</v>
      </c>
      <c r="L334" s="19">
        <v>34.083488899999999</v>
      </c>
      <c r="M334" s="19">
        <v>-118.3267556</v>
      </c>
      <c r="N334" s="19">
        <v>34.1050556</v>
      </c>
      <c r="O334" s="19">
        <v>-118.32660439999999</v>
      </c>
      <c r="P334" s="22">
        <v>2.3543560606060554E-2</v>
      </c>
      <c r="Q334" s="21">
        <v>1.5907811220311188</v>
      </c>
      <c r="R334" s="20">
        <v>41604</v>
      </c>
      <c r="S334" s="19">
        <v>2</v>
      </c>
      <c r="T334" s="19">
        <v>1</v>
      </c>
      <c r="U334" s="19"/>
      <c r="V334" s="13" t="str">
        <f t="shared" si="5"/>
        <v>POOR</v>
      </c>
    </row>
    <row r="335" spans="1:22">
      <c r="A335" s="19">
        <v>585</v>
      </c>
      <c r="B335" s="19" t="s">
        <v>1425</v>
      </c>
      <c r="C335" s="19" t="s">
        <v>40</v>
      </c>
      <c r="D335" s="19" t="s">
        <v>934</v>
      </c>
      <c r="E335" s="19" t="s">
        <v>1424</v>
      </c>
      <c r="F335" s="19" t="s">
        <v>1059</v>
      </c>
      <c r="G335" s="19" t="s">
        <v>775</v>
      </c>
      <c r="H335" s="19">
        <v>0.09</v>
      </c>
      <c r="I335" s="23">
        <v>380.78571428571428</v>
      </c>
      <c r="J335" s="22">
        <v>0.13067613636363631</v>
      </c>
      <c r="K335" s="22">
        <v>0.13067613636363631</v>
      </c>
      <c r="L335" s="19">
        <v>34.018164400000003</v>
      </c>
      <c r="M335" s="19">
        <v>-118.2824711</v>
      </c>
      <c r="N335" s="19">
        <v>34.017533299999997</v>
      </c>
      <c r="O335" s="19">
        <v>-118.2804089</v>
      </c>
      <c r="P335" s="22">
        <v>4.0676136363636317E-2</v>
      </c>
      <c r="Q335" s="21">
        <v>45.195707070707023</v>
      </c>
      <c r="R335" s="20">
        <v>41604</v>
      </c>
      <c r="S335" s="19">
        <v>5</v>
      </c>
      <c r="T335" s="19">
        <v>1</v>
      </c>
      <c r="U335" s="19"/>
      <c r="V335" s="13" t="str">
        <f t="shared" si="5"/>
        <v>POOR</v>
      </c>
    </row>
    <row r="336" spans="1:22">
      <c r="A336" s="19">
        <v>606</v>
      </c>
      <c r="B336" s="19" t="s">
        <v>1208</v>
      </c>
      <c r="C336" s="19" t="s">
        <v>40</v>
      </c>
      <c r="D336" s="19" t="s">
        <v>934</v>
      </c>
      <c r="E336" s="19" t="s">
        <v>1423</v>
      </c>
      <c r="F336" s="19" t="s">
        <v>1422</v>
      </c>
      <c r="G336" s="19" t="s">
        <v>1383</v>
      </c>
      <c r="H336" s="19">
        <v>0.49</v>
      </c>
      <c r="I336" s="23">
        <v>396.80392156862746</v>
      </c>
      <c r="J336" s="22">
        <v>0.50023863636363641</v>
      </c>
      <c r="K336" s="22">
        <v>0.50023863636363641</v>
      </c>
      <c r="L336" s="19">
        <v>34.083473300000001</v>
      </c>
      <c r="M336" s="19">
        <v>-118.33865779999999</v>
      </c>
      <c r="N336" s="19">
        <v>34.090635599999999</v>
      </c>
      <c r="O336" s="19">
        <v>-118.3384444</v>
      </c>
      <c r="P336" s="22">
        <v>1.0238636363636422E-2</v>
      </c>
      <c r="Q336" s="21">
        <v>2.089517625231923</v>
      </c>
      <c r="R336" s="20">
        <v>41604</v>
      </c>
      <c r="S336" s="19" t="s">
        <v>720</v>
      </c>
      <c r="T336" s="19">
        <v>1</v>
      </c>
      <c r="U336" s="19"/>
      <c r="V336" s="13" t="str">
        <f t="shared" si="5"/>
        <v>POOR</v>
      </c>
    </row>
    <row r="337" spans="1:22">
      <c r="A337" s="19">
        <v>409</v>
      </c>
      <c r="B337" s="19" t="s">
        <v>1414</v>
      </c>
      <c r="C337" s="19" t="s">
        <v>40</v>
      </c>
      <c r="D337" s="19" t="s">
        <v>1418</v>
      </c>
      <c r="E337" s="19" t="s">
        <v>1413</v>
      </c>
      <c r="F337" s="19" t="s">
        <v>1412</v>
      </c>
      <c r="G337" s="19" t="s">
        <v>1421</v>
      </c>
      <c r="H337" s="19">
        <v>0.8</v>
      </c>
      <c r="I337" s="23">
        <v>225.06741573033707</v>
      </c>
      <c r="J337" s="22">
        <v>0.88607196969696977</v>
      </c>
      <c r="K337" s="22">
        <v>0.88607196969696977</v>
      </c>
      <c r="L337" s="19">
        <v>33.983162200000002</v>
      </c>
      <c r="M337" s="19">
        <v>-118.39879999999999</v>
      </c>
      <c r="N337" s="19">
        <v>33.976702199999998</v>
      </c>
      <c r="O337" s="19">
        <v>-118.38567999999999</v>
      </c>
      <c r="P337" s="22">
        <v>8.607196969696973E-2</v>
      </c>
      <c r="Q337" s="21">
        <v>10.758996212121216</v>
      </c>
      <c r="R337" s="20">
        <v>41605</v>
      </c>
      <c r="S337" s="19" t="s">
        <v>1420</v>
      </c>
      <c r="T337" s="19">
        <v>1</v>
      </c>
      <c r="U337" s="19"/>
      <c r="V337" s="13" t="str">
        <f t="shared" si="5"/>
        <v>POOR</v>
      </c>
    </row>
    <row r="338" spans="1:22">
      <c r="A338" s="19">
        <v>419</v>
      </c>
      <c r="B338" s="19" t="s">
        <v>1419</v>
      </c>
      <c r="C338" s="19" t="s">
        <v>40</v>
      </c>
      <c r="D338" s="19" t="s">
        <v>1418</v>
      </c>
      <c r="E338" s="19" t="s">
        <v>1163</v>
      </c>
      <c r="F338" s="19" t="s">
        <v>1417</v>
      </c>
      <c r="G338" s="19" t="s">
        <v>1416</v>
      </c>
      <c r="H338" s="19">
        <v>1.2</v>
      </c>
      <c r="I338" s="23">
        <v>228.40601503759399</v>
      </c>
      <c r="J338" s="22">
        <v>1.3297348484848486</v>
      </c>
      <c r="K338" s="22">
        <v>1.3297348484848486</v>
      </c>
      <c r="L338" s="19">
        <v>33.989542200000002</v>
      </c>
      <c r="M338" s="19">
        <v>-118.4011556</v>
      </c>
      <c r="N338" s="19">
        <v>33.988882199999999</v>
      </c>
      <c r="O338" s="19">
        <v>-118.3784711</v>
      </c>
      <c r="P338" s="22">
        <v>0.12973484848484862</v>
      </c>
      <c r="Q338" s="21">
        <v>10.811237373737386</v>
      </c>
      <c r="R338" s="20">
        <v>41605</v>
      </c>
      <c r="S338" s="19" t="s">
        <v>702</v>
      </c>
      <c r="T338" s="19">
        <v>1</v>
      </c>
      <c r="U338" s="19"/>
      <c r="V338" s="13" t="str">
        <f t="shared" si="5"/>
        <v>POOR</v>
      </c>
    </row>
    <row r="339" spans="1:22">
      <c r="A339" s="19">
        <v>651</v>
      </c>
      <c r="B339" s="19" t="s">
        <v>1393</v>
      </c>
      <c r="C339" s="19" t="s">
        <v>40</v>
      </c>
      <c r="D339" s="19" t="s">
        <v>934</v>
      </c>
      <c r="E339" s="19" t="s">
        <v>1392</v>
      </c>
      <c r="F339" s="19" t="s">
        <v>818</v>
      </c>
      <c r="G339" s="19" t="s">
        <v>932</v>
      </c>
      <c r="H339" s="19">
        <v>0.99</v>
      </c>
      <c r="I339" s="23">
        <v>178.465</v>
      </c>
      <c r="J339" s="22">
        <v>0.99999999999999989</v>
      </c>
      <c r="K339" s="22">
        <v>0.99999999999999989</v>
      </c>
      <c r="L339" s="19">
        <v>34.010813300000002</v>
      </c>
      <c r="M339" s="19">
        <v>-118.3088978</v>
      </c>
      <c r="N339" s="19">
        <v>34.010779999999997</v>
      </c>
      <c r="O339" s="19">
        <v>-118.2917156</v>
      </c>
      <c r="P339" s="22">
        <v>9.9999999999998979E-3</v>
      </c>
      <c r="Q339" s="21">
        <v>1.0101010101009997</v>
      </c>
      <c r="R339" s="20">
        <v>41605</v>
      </c>
      <c r="S339" s="19">
        <v>3</v>
      </c>
      <c r="T339" s="19">
        <v>1</v>
      </c>
      <c r="U339" s="19"/>
      <c r="V339" s="13" t="str">
        <f t="shared" si="5"/>
        <v>POOR</v>
      </c>
    </row>
    <row r="340" spans="1:22">
      <c r="A340" s="19">
        <v>650</v>
      </c>
      <c r="B340" s="19" t="s">
        <v>1393</v>
      </c>
      <c r="C340" s="19" t="s">
        <v>40</v>
      </c>
      <c r="D340" s="19" t="s">
        <v>934</v>
      </c>
      <c r="E340" s="19" t="s">
        <v>1392</v>
      </c>
      <c r="F340" s="19" t="s">
        <v>967</v>
      </c>
      <c r="G340" s="19" t="s">
        <v>818</v>
      </c>
      <c r="H340" s="19">
        <v>1.57</v>
      </c>
      <c r="I340" s="23">
        <v>203.87417218543047</v>
      </c>
      <c r="J340" s="22">
        <v>1.5099999999999998</v>
      </c>
      <c r="K340" s="22">
        <v>1.5099999999999998</v>
      </c>
      <c r="L340" s="19">
        <v>34.010882199999998</v>
      </c>
      <c r="M340" s="19">
        <v>-118.3350667</v>
      </c>
      <c r="N340" s="19">
        <v>34.010813300000002</v>
      </c>
      <c r="O340" s="19">
        <v>-118.3090667</v>
      </c>
      <c r="P340" s="22">
        <v>6.0000000000000275E-2</v>
      </c>
      <c r="Q340" s="21">
        <v>3.8216560509554314</v>
      </c>
      <c r="R340" s="20">
        <v>41605</v>
      </c>
      <c r="S340" s="19">
        <v>3</v>
      </c>
      <c r="T340" s="19">
        <v>1</v>
      </c>
      <c r="U340" s="19"/>
      <c r="V340" s="13" t="str">
        <f t="shared" si="5"/>
        <v>POOR</v>
      </c>
    </row>
    <row r="341" spans="1:22">
      <c r="A341" s="19">
        <v>649</v>
      </c>
      <c r="B341" s="19" t="s">
        <v>1393</v>
      </c>
      <c r="C341" s="19" t="s">
        <v>40</v>
      </c>
      <c r="D341" s="19" t="s">
        <v>934</v>
      </c>
      <c r="E341" s="19" t="s">
        <v>1392</v>
      </c>
      <c r="F341" s="19" t="s">
        <v>1415</v>
      </c>
      <c r="G341" s="19" t="s">
        <v>967</v>
      </c>
      <c r="H341" s="19">
        <v>1.21</v>
      </c>
      <c r="I341" s="23">
        <v>205.87200000000001</v>
      </c>
      <c r="J341" s="22">
        <v>1.25</v>
      </c>
      <c r="K341" s="22">
        <v>1.25</v>
      </c>
      <c r="L341" s="19">
        <v>34.021437800000001</v>
      </c>
      <c r="M341" s="19">
        <v>-118.3525867</v>
      </c>
      <c r="N341" s="19">
        <v>34.010891100000002</v>
      </c>
      <c r="O341" s="19">
        <v>-118.33522670000001</v>
      </c>
      <c r="P341" s="22">
        <v>4.0000000000000036E-2</v>
      </c>
      <c r="Q341" s="21">
        <v>3.3057851239669449</v>
      </c>
      <c r="R341" s="20">
        <v>41605</v>
      </c>
      <c r="S341" s="19" t="s">
        <v>702</v>
      </c>
      <c r="T341" s="19">
        <v>1</v>
      </c>
      <c r="U341" s="19"/>
      <c r="V341" s="13" t="str">
        <f t="shared" si="5"/>
        <v>POOR</v>
      </c>
    </row>
    <row r="342" spans="1:22">
      <c r="A342" s="19">
        <v>559</v>
      </c>
      <c r="B342" s="19" t="s">
        <v>1414</v>
      </c>
      <c r="C342" s="19" t="s">
        <v>40</v>
      </c>
      <c r="D342" s="19" t="s">
        <v>934</v>
      </c>
      <c r="E342" s="19" t="s">
        <v>1413</v>
      </c>
      <c r="F342" s="19" t="s">
        <v>1145</v>
      </c>
      <c r="G342" s="19" t="s">
        <v>1412</v>
      </c>
      <c r="H342" s="19">
        <v>0.59</v>
      </c>
      <c r="I342" s="23">
        <v>217.64</v>
      </c>
      <c r="J342" s="22">
        <v>0.5</v>
      </c>
      <c r="K342" s="22">
        <v>0.5</v>
      </c>
      <c r="L342" s="19">
        <v>33.982484399999997</v>
      </c>
      <c r="M342" s="19">
        <v>-118.40686220000001</v>
      </c>
      <c r="N342" s="19">
        <v>33.983237799999998</v>
      </c>
      <c r="O342" s="19">
        <v>-118.39896</v>
      </c>
      <c r="P342" s="22">
        <v>8.9999999999999969E-2</v>
      </c>
      <c r="Q342" s="21">
        <v>15.254237288135588</v>
      </c>
      <c r="R342" s="20">
        <v>41605</v>
      </c>
      <c r="S342" s="19" t="s">
        <v>1182</v>
      </c>
      <c r="T342" s="19">
        <v>1</v>
      </c>
      <c r="U342" s="19"/>
      <c r="V342" s="13" t="str">
        <f t="shared" si="5"/>
        <v>POOR</v>
      </c>
    </row>
    <row r="343" spans="1:22">
      <c r="A343" s="19">
        <v>601</v>
      </c>
      <c r="B343" s="19" t="s">
        <v>1411</v>
      </c>
      <c r="C343" s="19" t="s">
        <v>40</v>
      </c>
      <c r="D343" s="19" t="s">
        <v>934</v>
      </c>
      <c r="E343" s="19" t="s">
        <v>1410</v>
      </c>
      <c r="F343" s="19" t="s">
        <v>1145</v>
      </c>
      <c r="G343" s="19" t="s">
        <v>1409</v>
      </c>
      <c r="H343" s="19">
        <v>1.31</v>
      </c>
      <c r="I343" s="23">
        <v>227.65040650406505</v>
      </c>
      <c r="J343" s="22">
        <v>1.229469696969697</v>
      </c>
      <c r="K343" s="22">
        <v>1.229469696969697</v>
      </c>
      <c r="L343" s="19">
        <v>34.013739999999999</v>
      </c>
      <c r="M343" s="19">
        <v>-118.2614756</v>
      </c>
      <c r="N343" s="19">
        <v>34.028966699999998</v>
      </c>
      <c r="O343" s="19">
        <v>-118.25088890000001</v>
      </c>
      <c r="P343" s="22">
        <v>8.0530303030303063E-2</v>
      </c>
      <c r="Q343" s="21">
        <v>6.147351376359012</v>
      </c>
      <c r="R343" s="20">
        <v>41605</v>
      </c>
      <c r="S343" s="19">
        <v>1</v>
      </c>
      <c r="T343" s="19">
        <v>1</v>
      </c>
      <c r="U343" s="19"/>
      <c r="V343" s="13" t="str">
        <f t="shared" si="5"/>
        <v>POOR</v>
      </c>
    </row>
    <row r="344" spans="1:22">
      <c r="A344" s="19">
        <v>638</v>
      </c>
      <c r="B344" s="19" t="s">
        <v>1407</v>
      </c>
      <c r="C344" s="19" t="s">
        <v>40</v>
      </c>
      <c r="D344" s="19" t="s">
        <v>934</v>
      </c>
      <c r="E344" s="19" t="s">
        <v>1406</v>
      </c>
      <c r="F344" s="19" t="s">
        <v>1405</v>
      </c>
      <c r="G344" s="19" t="s">
        <v>1392</v>
      </c>
      <c r="H344" s="19">
        <v>0.65</v>
      </c>
      <c r="I344" s="23">
        <v>242.88235294117646</v>
      </c>
      <c r="J344" s="22">
        <v>0.6786534090909091</v>
      </c>
      <c r="K344" s="22">
        <v>0.6786534090909091</v>
      </c>
      <c r="L344" s="19">
        <v>34.003591100000001</v>
      </c>
      <c r="M344" s="19">
        <v>-118.3306578</v>
      </c>
      <c r="N344" s="19">
        <v>34.010511100000002</v>
      </c>
      <c r="O344" s="19">
        <v>-118.3228622</v>
      </c>
      <c r="P344" s="22">
        <v>2.8653409090909077E-2</v>
      </c>
      <c r="Q344" s="21">
        <v>4.4082167832167807</v>
      </c>
      <c r="R344" s="20">
        <v>41605</v>
      </c>
      <c r="S344" s="19">
        <v>3</v>
      </c>
      <c r="T344" s="19">
        <v>1</v>
      </c>
      <c r="U344" s="19"/>
      <c r="V344" s="13" t="str">
        <f t="shared" si="5"/>
        <v>POOR</v>
      </c>
    </row>
    <row r="345" spans="1:22">
      <c r="A345" s="19">
        <v>511</v>
      </c>
      <c r="B345" s="19" t="s">
        <v>1408</v>
      </c>
      <c r="C345" s="19" t="s">
        <v>40</v>
      </c>
      <c r="D345" s="19" t="s">
        <v>934</v>
      </c>
      <c r="E345" s="19" t="s">
        <v>1390</v>
      </c>
      <c r="F345" s="19" t="s">
        <v>1047</v>
      </c>
      <c r="G345" s="19" t="s">
        <v>1394</v>
      </c>
      <c r="H345" s="19">
        <v>0.2</v>
      </c>
      <c r="I345" s="23">
        <v>246.94444444444446</v>
      </c>
      <c r="J345" s="22">
        <v>9.0000000000000038E-2</v>
      </c>
      <c r="K345" s="22">
        <v>9.0000000000000038E-2</v>
      </c>
      <c r="L345" s="19">
        <v>34.035095599999998</v>
      </c>
      <c r="M345" s="19">
        <v>-118.23870220000001</v>
      </c>
      <c r="N345" s="19">
        <v>34.035831100000003</v>
      </c>
      <c r="O345" s="19">
        <v>-118.2397333</v>
      </c>
      <c r="P345" s="22">
        <v>0.10999999999999997</v>
      </c>
      <c r="Q345" s="21">
        <v>54.999999999999986</v>
      </c>
      <c r="R345" s="20">
        <v>41605</v>
      </c>
      <c r="S345" s="19">
        <v>2</v>
      </c>
      <c r="T345" s="19">
        <v>1</v>
      </c>
      <c r="U345" s="19" t="s">
        <v>838</v>
      </c>
      <c r="V345" s="13" t="str">
        <f t="shared" si="5"/>
        <v>POOR</v>
      </c>
    </row>
    <row r="346" spans="1:22">
      <c r="A346" s="19">
        <v>653</v>
      </c>
      <c r="B346" s="19" t="s">
        <v>1393</v>
      </c>
      <c r="C346" s="19" t="s">
        <v>40</v>
      </c>
      <c r="D346" s="19" t="s">
        <v>934</v>
      </c>
      <c r="E346" s="19" t="s">
        <v>1392</v>
      </c>
      <c r="F346" s="19" t="s">
        <v>931</v>
      </c>
      <c r="G346" s="19" t="s">
        <v>128</v>
      </c>
      <c r="H346" s="19">
        <v>1.36</v>
      </c>
      <c r="I346" s="23">
        <v>256.36071428571427</v>
      </c>
      <c r="J346" s="22">
        <v>1.3999999999999997</v>
      </c>
      <c r="K346" s="22">
        <v>1.3999999999999997</v>
      </c>
      <c r="L346" s="19">
        <v>34.011042199999999</v>
      </c>
      <c r="M346" s="19">
        <v>-118.2806044</v>
      </c>
      <c r="N346" s="19">
        <v>34.010948900000002</v>
      </c>
      <c r="O346" s="19">
        <v>-118.25648889999999</v>
      </c>
      <c r="P346" s="22">
        <v>3.9999999999999591E-2</v>
      </c>
      <c r="Q346" s="21">
        <v>2.9411764705882049</v>
      </c>
      <c r="R346" s="20">
        <v>41605</v>
      </c>
      <c r="S346" s="19" t="s">
        <v>720</v>
      </c>
      <c r="T346" s="19">
        <v>1</v>
      </c>
      <c r="U346" s="19"/>
      <c r="V346" s="13" t="str">
        <f t="shared" si="5"/>
        <v>POOR</v>
      </c>
    </row>
    <row r="347" spans="1:22">
      <c r="A347" s="19">
        <v>637</v>
      </c>
      <c r="B347" s="19" t="s">
        <v>1407</v>
      </c>
      <c r="C347" s="19" t="s">
        <v>40</v>
      </c>
      <c r="D347" s="19" t="s">
        <v>934</v>
      </c>
      <c r="E347" s="19" t="s">
        <v>1406</v>
      </c>
      <c r="F347" s="19" t="s">
        <v>967</v>
      </c>
      <c r="G347" s="19" t="s">
        <v>1405</v>
      </c>
      <c r="H347" s="19">
        <v>0.12</v>
      </c>
      <c r="I347" s="23">
        <v>269.83333333333331</v>
      </c>
      <c r="J347" s="22">
        <v>0.15</v>
      </c>
      <c r="K347" s="22">
        <v>0.15</v>
      </c>
      <c r="L347" s="19">
        <v>34.001415600000001</v>
      </c>
      <c r="M347" s="19">
        <v>-118.3306578</v>
      </c>
      <c r="N347" s="19">
        <v>34.0034378</v>
      </c>
      <c r="O347" s="19">
        <v>-118.33067560000001</v>
      </c>
      <c r="P347" s="22">
        <v>0.03</v>
      </c>
      <c r="Q347" s="21">
        <v>25</v>
      </c>
      <c r="R347" s="20">
        <v>41605</v>
      </c>
      <c r="S347" s="19">
        <v>2</v>
      </c>
      <c r="T347" s="19">
        <v>1</v>
      </c>
      <c r="U347" s="19"/>
      <c r="V347" s="13" t="str">
        <f t="shared" si="5"/>
        <v>POOR</v>
      </c>
    </row>
    <row r="348" spans="1:22">
      <c r="A348" s="19">
        <v>654</v>
      </c>
      <c r="B348" s="19" t="s">
        <v>1393</v>
      </c>
      <c r="C348" s="19" t="s">
        <v>40</v>
      </c>
      <c r="D348" s="19" t="s">
        <v>934</v>
      </c>
      <c r="E348" s="19" t="s">
        <v>1392</v>
      </c>
      <c r="F348" s="19" t="s">
        <v>128</v>
      </c>
      <c r="G348" s="19" t="s">
        <v>1404</v>
      </c>
      <c r="H348" s="19">
        <v>0.28000000000000003</v>
      </c>
      <c r="I348" s="23">
        <v>273.96153846153845</v>
      </c>
      <c r="J348" s="22">
        <v>0.25117613636363617</v>
      </c>
      <c r="K348" s="22">
        <v>0.25117613636363617</v>
      </c>
      <c r="L348" s="19">
        <v>34.011102200000003</v>
      </c>
      <c r="M348" s="19">
        <v>-118.25644440000001</v>
      </c>
      <c r="N348" s="19">
        <v>34.011133299999997</v>
      </c>
      <c r="O348" s="19">
        <v>-118.25219559999999</v>
      </c>
      <c r="P348" s="22">
        <v>2.8823863636363856E-2</v>
      </c>
      <c r="Q348" s="21">
        <v>10.294237012987089</v>
      </c>
      <c r="R348" s="20">
        <v>41605</v>
      </c>
      <c r="S348" s="19">
        <v>1</v>
      </c>
      <c r="T348" s="19">
        <v>1</v>
      </c>
      <c r="U348" s="19"/>
      <c r="V348" s="13" t="str">
        <f t="shared" si="5"/>
        <v>POOR</v>
      </c>
    </row>
    <row r="349" spans="1:22">
      <c r="A349" s="19">
        <v>739</v>
      </c>
      <c r="B349" s="19" t="s">
        <v>1403</v>
      </c>
      <c r="C349" s="19" t="s">
        <v>40</v>
      </c>
      <c r="D349" s="19" t="s">
        <v>934</v>
      </c>
      <c r="E349" s="19" t="s">
        <v>1402</v>
      </c>
      <c r="F349" s="19" t="s">
        <v>1401</v>
      </c>
      <c r="G349" s="19" t="s">
        <v>1039</v>
      </c>
      <c r="H349" s="19">
        <v>0.92</v>
      </c>
      <c r="I349" s="23">
        <v>287.37853107344631</v>
      </c>
      <c r="J349" s="22">
        <v>1.7632007575757578</v>
      </c>
      <c r="K349" s="22">
        <v>1.7632007575757578</v>
      </c>
      <c r="L349" s="19">
        <v>34.003597800000001</v>
      </c>
      <c r="M349" s="19">
        <v>-118.3308444</v>
      </c>
      <c r="N349" s="19">
        <v>34.0036822</v>
      </c>
      <c r="O349" s="19">
        <v>-118.3003111</v>
      </c>
      <c r="P349" s="22">
        <v>0.84320075757575774</v>
      </c>
      <c r="Q349" s="21">
        <v>91.65225625823453</v>
      </c>
      <c r="R349" s="20">
        <v>41605</v>
      </c>
      <c r="S349" s="19">
        <v>2</v>
      </c>
      <c r="T349" s="19">
        <v>1</v>
      </c>
      <c r="U349" s="19" t="s">
        <v>987</v>
      </c>
      <c r="V349" s="13" t="str">
        <f t="shared" si="5"/>
        <v>POOR</v>
      </c>
    </row>
    <row r="350" spans="1:22">
      <c r="A350" s="19">
        <v>661</v>
      </c>
      <c r="B350" s="19" t="s">
        <v>1400</v>
      </c>
      <c r="C350" s="19" t="s">
        <v>40</v>
      </c>
      <c r="D350" s="19" t="s">
        <v>934</v>
      </c>
      <c r="E350" s="19" t="s">
        <v>1399</v>
      </c>
      <c r="F350" s="19" t="s">
        <v>1398</v>
      </c>
      <c r="G350" s="19" t="s">
        <v>1155</v>
      </c>
      <c r="H350" s="19">
        <v>0.16</v>
      </c>
      <c r="I350" s="23">
        <v>302.97058823529414</v>
      </c>
      <c r="J350" s="22">
        <v>0.16427462121212122</v>
      </c>
      <c r="K350" s="22">
        <v>0.16427462121212122</v>
      </c>
      <c r="L350" s="19">
        <v>34.031682199999999</v>
      </c>
      <c r="M350" s="19">
        <v>-118.2571911</v>
      </c>
      <c r="N350" s="19">
        <v>34.033624400000001</v>
      </c>
      <c r="O350" s="19">
        <v>-118.2558133</v>
      </c>
      <c r="P350" s="22">
        <v>4.2746212121212157E-3</v>
      </c>
      <c r="Q350" s="21">
        <v>2.67163825757576</v>
      </c>
      <c r="R350" s="20">
        <v>41605</v>
      </c>
      <c r="S350" s="19">
        <v>1</v>
      </c>
      <c r="T350" s="19">
        <v>1</v>
      </c>
      <c r="U350" s="19"/>
      <c r="V350" s="13" t="str">
        <f t="shared" si="5"/>
        <v>POOR</v>
      </c>
    </row>
    <row r="351" spans="1:22">
      <c r="A351" s="19">
        <v>647</v>
      </c>
      <c r="B351" s="19" t="s">
        <v>1397</v>
      </c>
      <c r="C351" s="19" t="s">
        <v>40</v>
      </c>
      <c r="D351" s="19" t="s">
        <v>934</v>
      </c>
      <c r="E351" s="19" t="s">
        <v>716</v>
      </c>
      <c r="F351" s="19" t="s">
        <v>451</v>
      </c>
      <c r="G351" s="19" t="s">
        <v>1396</v>
      </c>
      <c r="H351" s="19">
        <v>1.18</v>
      </c>
      <c r="I351" s="23">
        <v>334.21487603305786</v>
      </c>
      <c r="J351" s="22">
        <v>1.200375</v>
      </c>
      <c r="K351" s="22">
        <v>1.200375</v>
      </c>
      <c r="L351" s="19">
        <v>34.031755599999997</v>
      </c>
      <c r="M351" s="19">
        <v>-118.2594489</v>
      </c>
      <c r="N351" s="19">
        <v>34.045355600000001</v>
      </c>
      <c r="O351" s="19">
        <v>-118.2466044</v>
      </c>
      <c r="P351" s="22">
        <v>2.0375000000000032E-2</v>
      </c>
      <c r="Q351" s="21">
        <v>1.7266949152542403</v>
      </c>
      <c r="R351" s="20">
        <v>41605</v>
      </c>
      <c r="S351" s="19" t="s">
        <v>991</v>
      </c>
      <c r="T351" s="19">
        <v>1</v>
      </c>
      <c r="U351" s="19"/>
      <c r="V351" s="13" t="str">
        <f t="shared" si="5"/>
        <v>POOR</v>
      </c>
    </row>
    <row r="352" spans="1:22">
      <c r="A352" s="19">
        <v>512</v>
      </c>
      <c r="B352" s="19" t="s">
        <v>1395</v>
      </c>
      <c r="C352" s="19" t="s">
        <v>40</v>
      </c>
      <c r="D352" s="19" t="s">
        <v>934</v>
      </c>
      <c r="E352" s="19" t="s">
        <v>1390</v>
      </c>
      <c r="F352" s="19" t="s">
        <v>1394</v>
      </c>
      <c r="G352" s="19" t="s">
        <v>186</v>
      </c>
      <c r="H352" s="19">
        <v>0.97</v>
      </c>
      <c r="I352" s="23">
        <v>340.64942528735634</v>
      </c>
      <c r="J352" s="22">
        <v>0.86877651515151522</v>
      </c>
      <c r="K352" s="22">
        <v>0.86877651515151522</v>
      </c>
      <c r="L352" s="19">
        <v>34.035933300000003</v>
      </c>
      <c r="M352" s="19">
        <v>-118.23986669999999</v>
      </c>
      <c r="N352" s="19">
        <v>34.043928899999997</v>
      </c>
      <c r="O352" s="19">
        <v>-118.2513156</v>
      </c>
      <c r="P352" s="22">
        <v>0.10122348484848476</v>
      </c>
      <c r="Q352" s="21">
        <v>10.435410809122141</v>
      </c>
      <c r="R352" s="20">
        <v>41605</v>
      </c>
      <c r="S352" s="19" t="s">
        <v>702</v>
      </c>
      <c r="T352" s="19">
        <v>1</v>
      </c>
      <c r="U352" s="19"/>
      <c r="V352" s="13" t="str">
        <f t="shared" si="5"/>
        <v>POOR</v>
      </c>
    </row>
    <row r="353" spans="1:22">
      <c r="A353" s="19">
        <v>652</v>
      </c>
      <c r="B353" s="19" t="s">
        <v>1393</v>
      </c>
      <c r="C353" s="19" t="s">
        <v>40</v>
      </c>
      <c r="D353" s="19" t="s">
        <v>934</v>
      </c>
      <c r="E353" s="19" t="s">
        <v>1392</v>
      </c>
      <c r="F353" s="19" t="s">
        <v>932</v>
      </c>
      <c r="G353" s="19" t="s">
        <v>931</v>
      </c>
      <c r="H353" s="19">
        <v>0.63</v>
      </c>
      <c r="I353" s="23">
        <v>352.65873015873018</v>
      </c>
      <c r="J353" s="22">
        <v>0.62999999999999989</v>
      </c>
      <c r="K353" s="22">
        <v>0.62999999999999989</v>
      </c>
      <c r="L353" s="19">
        <v>34.010784399999999</v>
      </c>
      <c r="M353" s="19">
        <v>-118.2915378</v>
      </c>
      <c r="N353" s="19">
        <v>34.011011099999997</v>
      </c>
      <c r="O353" s="19">
        <v>-118.2807911</v>
      </c>
      <c r="P353" s="22">
        <v>1.1102230246251565E-16</v>
      </c>
      <c r="Q353" s="21">
        <v>1.7622587692462803E-14</v>
      </c>
      <c r="R353" s="20">
        <v>41605</v>
      </c>
      <c r="S353" s="19">
        <v>3</v>
      </c>
      <c r="T353" s="19">
        <v>1</v>
      </c>
      <c r="U353" s="19"/>
      <c r="V353" s="13" t="str">
        <f t="shared" si="5"/>
        <v>POOR</v>
      </c>
    </row>
    <row r="354" spans="1:22">
      <c r="A354" s="19">
        <v>526</v>
      </c>
      <c r="B354" s="19" t="s">
        <v>1058</v>
      </c>
      <c r="C354" s="19" t="s">
        <v>40</v>
      </c>
      <c r="D354" s="19" t="s">
        <v>934</v>
      </c>
      <c r="E354" s="19" t="s">
        <v>1047</v>
      </c>
      <c r="F354" s="19" t="s">
        <v>1391</v>
      </c>
      <c r="G354" s="19" t="s">
        <v>1390</v>
      </c>
      <c r="H354" s="19">
        <v>0.8</v>
      </c>
      <c r="I354" s="23">
        <v>395.69753086419752</v>
      </c>
      <c r="J354" s="22">
        <v>0.81</v>
      </c>
      <c r="K354" s="22">
        <v>0.81</v>
      </c>
      <c r="L354" s="19">
        <v>34.023391099999998</v>
      </c>
      <c r="M354" s="19">
        <v>-118.2392444</v>
      </c>
      <c r="N354" s="19">
        <v>34.034955600000004</v>
      </c>
      <c r="O354" s="19">
        <v>-118.23863110000001</v>
      </c>
      <c r="P354" s="22">
        <v>1.0000000000000009E-2</v>
      </c>
      <c r="Q354" s="21">
        <v>1.2500000000000011</v>
      </c>
      <c r="R354" s="20">
        <v>41605</v>
      </c>
      <c r="S354" s="19">
        <v>2</v>
      </c>
      <c r="T354" s="19">
        <v>1</v>
      </c>
      <c r="U354" s="19" t="s">
        <v>987</v>
      </c>
      <c r="V354" s="13" t="str">
        <f t="shared" si="5"/>
        <v>POOR</v>
      </c>
    </row>
    <row r="355" spans="1:22">
      <c r="A355" s="19">
        <v>857</v>
      </c>
      <c r="B355" s="19" t="s">
        <v>1389</v>
      </c>
      <c r="C355" s="19" t="s">
        <v>40</v>
      </c>
      <c r="D355" s="19" t="s">
        <v>1384</v>
      </c>
      <c r="E355" s="19" t="s">
        <v>1382</v>
      </c>
      <c r="F355" s="19" t="s">
        <v>1388</v>
      </c>
      <c r="G355" s="19" t="s">
        <v>998</v>
      </c>
      <c r="H355" s="19">
        <v>1.46</v>
      </c>
      <c r="I355" s="23">
        <v>201.1006711409396</v>
      </c>
      <c r="J355" s="22">
        <v>1.4879450757575758</v>
      </c>
      <c r="K355" s="22">
        <v>1.4879450757575758</v>
      </c>
      <c r="L355" s="19">
        <v>34.011417799999997</v>
      </c>
      <c r="M355" s="19">
        <v>-118.4948</v>
      </c>
      <c r="N355" s="19">
        <v>34.026075599999999</v>
      </c>
      <c r="O355" s="19">
        <v>-118.5134133</v>
      </c>
      <c r="P355" s="22">
        <v>2.7945075757575877E-2</v>
      </c>
      <c r="Q355" s="21">
        <v>1.9140462847654711</v>
      </c>
      <c r="R355" s="20">
        <v>41605</v>
      </c>
      <c r="S355" s="19" t="s">
        <v>972</v>
      </c>
      <c r="T355" s="19">
        <v>1</v>
      </c>
      <c r="U355" s="19" t="s">
        <v>987</v>
      </c>
      <c r="V355" s="13" t="str">
        <f t="shared" si="5"/>
        <v>POOR</v>
      </c>
    </row>
    <row r="356" spans="1:22">
      <c r="A356" s="19">
        <v>855</v>
      </c>
      <c r="B356" s="19" t="s">
        <v>1387</v>
      </c>
      <c r="C356" s="19" t="s">
        <v>40</v>
      </c>
      <c r="D356" s="19" t="s">
        <v>1384</v>
      </c>
      <c r="E356" s="19" t="s">
        <v>1381</v>
      </c>
      <c r="F356" s="19" t="s">
        <v>1386</v>
      </c>
      <c r="G356" s="19" t="s">
        <v>1383</v>
      </c>
      <c r="H356" s="19">
        <v>0.42</v>
      </c>
      <c r="I356" s="23">
        <v>239.3452380952381</v>
      </c>
      <c r="J356" s="22">
        <v>0.41381249999999992</v>
      </c>
      <c r="K356" s="22">
        <v>0.41381249999999992</v>
      </c>
      <c r="L356" s="19">
        <v>34.015342199999999</v>
      </c>
      <c r="M356" s="19">
        <v>-118.4863022</v>
      </c>
      <c r="N356" s="19">
        <v>34.019495599999999</v>
      </c>
      <c r="O356" s="19">
        <v>-118.49127110000001</v>
      </c>
      <c r="P356" s="22">
        <v>6.1875000000000679E-3</v>
      </c>
      <c r="Q356" s="21">
        <v>1.473214285714302</v>
      </c>
      <c r="R356" s="20">
        <v>41605</v>
      </c>
      <c r="S356" s="19">
        <v>2</v>
      </c>
      <c r="T356" s="19">
        <v>1</v>
      </c>
      <c r="U356" s="19"/>
      <c r="V356" s="13" t="str">
        <f t="shared" si="5"/>
        <v>POOR</v>
      </c>
    </row>
    <row r="357" spans="1:22">
      <c r="A357" s="19">
        <v>858</v>
      </c>
      <c r="B357" s="19" t="s">
        <v>1385</v>
      </c>
      <c r="C357" s="19" t="s">
        <v>40</v>
      </c>
      <c r="D357" s="19" t="s">
        <v>1384</v>
      </c>
      <c r="E357" s="19" t="s">
        <v>1383</v>
      </c>
      <c r="F357" s="19" t="s">
        <v>1382</v>
      </c>
      <c r="G357" s="19" t="s">
        <v>1381</v>
      </c>
      <c r="H357" s="19">
        <v>0.53</v>
      </c>
      <c r="I357" s="23">
        <v>241.4814814814815</v>
      </c>
      <c r="J357" s="22">
        <v>0.5348825757575757</v>
      </c>
      <c r="K357" s="22">
        <v>0.5348825757575757</v>
      </c>
      <c r="L357" s="19">
        <v>34.014017799999998</v>
      </c>
      <c r="M357" s="19">
        <v>-118.49784</v>
      </c>
      <c r="N357" s="19">
        <v>34.019368900000003</v>
      </c>
      <c r="O357" s="19">
        <v>-118.4914311</v>
      </c>
      <c r="P357" s="22">
        <v>4.882575757575669E-3</v>
      </c>
      <c r="Q357" s="21">
        <v>0.92124070897654131</v>
      </c>
      <c r="R357" s="20">
        <v>41605</v>
      </c>
      <c r="S357" s="19" t="s">
        <v>972</v>
      </c>
      <c r="T357" s="19">
        <v>1</v>
      </c>
      <c r="U357" s="19"/>
      <c r="V357" s="13" t="str">
        <f t="shared" si="5"/>
        <v>POOR</v>
      </c>
    </row>
    <row r="358" spans="1:22">
      <c r="A358" s="19">
        <v>747</v>
      </c>
      <c r="B358" s="19" t="s">
        <v>1380</v>
      </c>
      <c r="C358" s="19" t="s">
        <v>40</v>
      </c>
      <c r="D358" s="19" t="s">
        <v>934</v>
      </c>
      <c r="E358" s="19" t="s">
        <v>1379</v>
      </c>
      <c r="F358" s="19" t="s">
        <v>1378</v>
      </c>
      <c r="G358" s="19" t="s">
        <v>1377</v>
      </c>
      <c r="H358" s="19">
        <v>3.35</v>
      </c>
      <c r="I358" s="23">
        <v>135.24112426035504</v>
      </c>
      <c r="J358" s="22">
        <v>3.3746022727272731</v>
      </c>
      <c r="K358" s="22">
        <v>3.3746022727272731</v>
      </c>
      <c r="L358" s="19">
        <v>34.249744399999997</v>
      </c>
      <c r="M358" s="19">
        <v>-118.37987560000001</v>
      </c>
      <c r="N358" s="19">
        <v>34.264899999999997</v>
      </c>
      <c r="O358" s="19">
        <v>-118.3330222</v>
      </c>
      <c r="P358" s="22">
        <v>2.4602272727273E-2</v>
      </c>
      <c r="Q358" s="21">
        <v>0.73439620081411938</v>
      </c>
      <c r="R358" s="20">
        <v>41612</v>
      </c>
      <c r="S358" s="19">
        <v>2</v>
      </c>
      <c r="T358" s="19">
        <v>1</v>
      </c>
      <c r="U358" s="19"/>
      <c r="V358" s="13" t="str">
        <f t="shared" si="5"/>
        <v>FAIR</v>
      </c>
    </row>
    <row r="359" spans="1:22">
      <c r="A359" s="19">
        <v>546</v>
      </c>
      <c r="B359" s="19" t="s">
        <v>1350</v>
      </c>
      <c r="C359" s="19" t="s">
        <v>40</v>
      </c>
      <c r="D359" s="19" t="s">
        <v>934</v>
      </c>
      <c r="E359" s="19" t="s">
        <v>1376</v>
      </c>
      <c r="F359" s="19" t="s">
        <v>103</v>
      </c>
      <c r="G359" s="19" t="s">
        <v>1375</v>
      </c>
      <c r="H359" s="19">
        <v>1.33</v>
      </c>
      <c r="I359" s="23">
        <v>176.10629921259843</v>
      </c>
      <c r="J359" s="22">
        <v>1.27</v>
      </c>
      <c r="K359" s="22">
        <v>1.27</v>
      </c>
      <c r="L359" s="19">
        <v>34.269388900000003</v>
      </c>
      <c r="M359" s="19">
        <v>-118.4671022</v>
      </c>
      <c r="N359" s="19">
        <v>34.275602200000002</v>
      </c>
      <c r="O359" s="19">
        <v>-118.4479022</v>
      </c>
      <c r="P359" s="22">
        <v>6.0000000000000053E-2</v>
      </c>
      <c r="Q359" s="21">
        <v>4.5112781954887256</v>
      </c>
      <c r="R359" s="20">
        <v>41612</v>
      </c>
      <c r="S359" s="19">
        <v>2</v>
      </c>
      <c r="T359" s="19">
        <v>1</v>
      </c>
      <c r="U359" s="19"/>
      <c r="V359" s="13" t="str">
        <f t="shared" si="5"/>
        <v>POOR</v>
      </c>
    </row>
    <row r="360" spans="1:22">
      <c r="A360" s="19">
        <v>725</v>
      </c>
      <c r="B360" s="19" t="s">
        <v>1346</v>
      </c>
      <c r="C360" s="19" t="s">
        <v>40</v>
      </c>
      <c r="D360" s="19" t="s">
        <v>934</v>
      </c>
      <c r="E360" s="19" t="s">
        <v>1344</v>
      </c>
      <c r="F360" s="19" t="s">
        <v>1374</v>
      </c>
      <c r="G360" s="19" t="s">
        <v>1351</v>
      </c>
      <c r="H360" s="19">
        <v>0.16</v>
      </c>
      <c r="I360" s="23">
        <v>188.64</v>
      </c>
      <c r="J360" s="22">
        <v>0.24642803030303032</v>
      </c>
      <c r="K360" s="22">
        <v>0.24642803030303032</v>
      </c>
      <c r="L360" s="19">
        <v>34.291162200000002</v>
      </c>
      <c r="M360" s="19">
        <v>-118.44923559999999</v>
      </c>
      <c r="N360" s="19">
        <v>34.293726700000001</v>
      </c>
      <c r="O360" s="19">
        <v>-118.45201779999999</v>
      </c>
      <c r="P360" s="22">
        <v>8.6428030303030312E-2</v>
      </c>
      <c r="Q360" s="21">
        <v>54.017518939393952</v>
      </c>
      <c r="R360" s="20">
        <v>41612</v>
      </c>
      <c r="S360" s="19" t="s">
        <v>991</v>
      </c>
      <c r="T360" s="19">
        <v>1</v>
      </c>
      <c r="U360" s="19"/>
      <c r="V360" s="13" t="str">
        <f t="shared" si="5"/>
        <v>POOR</v>
      </c>
    </row>
    <row r="361" spans="1:22">
      <c r="A361" s="19">
        <v>686</v>
      </c>
      <c r="B361" s="19" t="s">
        <v>1373</v>
      </c>
      <c r="C361" s="19" t="s">
        <v>40</v>
      </c>
      <c r="D361" s="19" t="s">
        <v>934</v>
      </c>
      <c r="E361" s="19" t="s">
        <v>1360</v>
      </c>
      <c r="F361" s="19" t="s">
        <v>103</v>
      </c>
      <c r="G361" s="19" t="s">
        <v>1372</v>
      </c>
      <c r="H361" s="19">
        <v>1.9</v>
      </c>
      <c r="I361" s="23">
        <v>199.75384615384615</v>
      </c>
      <c r="J361" s="22">
        <v>1.9426401515151515</v>
      </c>
      <c r="K361" s="22">
        <v>1.9426401515151515</v>
      </c>
      <c r="L361" s="19">
        <v>34.302988900000003</v>
      </c>
      <c r="M361" s="19">
        <v>-118.4800444</v>
      </c>
      <c r="N361" s="19">
        <v>34.324568900000003</v>
      </c>
      <c r="O361" s="19">
        <v>-118.4602222</v>
      </c>
      <c r="P361" s="22">
        <v>4.2640151515151548E-2</v>
      </c>
      <c r="Q361" s="21">
        <v>2.2442185007974498</v>
      </c>
      <c r="R361" s="20">
        <v>41612</v>
      </c>
      <c r="S361" s="19" t="s">
        <v>972</v>
      </c>
      <c r="T361" s="19">
        <v>1</v>
      </c>
      <c r="U361" s="19"/>
      <c r="V361" s="13" t="str">
        <f t="shared" si="5"/>
        <v>POOR</v>
      </c>
    </row>
    <row r="362" spans="1:22">
      <c r="A362" s="19">
        <v>593</v>
      </c>
      <c r="B362" s="19" t="s">
        <v>82</v>
      </c>
      <c r="C362" s="19" t="s">
        <v>40</v>
      </c>
      <c r="D362" s="19" t="s">
        <v>934</v>
      </c>
      <c r="E362" s="19" t="s">
        <v>45</v>
      </c>
      <c r="F362" s="19" t="s">
        <v>85</v>
      </c>
      <c r="G362" s="19" t="s">
        <v>84</v>
      </c>
      <c r="H362" s="19">
        <v>5.17</v>
      </c>
      <c r="I362" s="23">
        <v>200.6438223938224</v>
      </c>
      <c r="J362" s="22">
        <v>5.1745909090909095</v>
      </c>
      <c r="K362" s="22">
        <v>5.1745909090909095</v>
      </c>
      <c r="L362" s="19">
        <v>34.298702200000001</v>
      </c>
      <c r="M362" s="19">
        <v>-118.4204089</v>
      </c>
      <c r="N362" s="19">
        <v>34.321608900000001</v>
      </c>
      <c r="O362" s="19">
        <v>-118.4956</v>
      </c>
      <c r="P362" s="22">
        <v>4.590909090909534E-3</v>
      </c>
      <c r="Q362" s="21">
        <v>8.8799015298056755E-2</v>
      </c>
      <c r="R362" s="20">
        <v>41612</v>
      </c>
      <c r="S362" s="19" t="s">
        <v>972</v>
      </c>
      <c r="T362" s="19">
        <v>1</v>
      </c>
      <c r="U362" s="19" t="s">
        <v>987</v>
      </c>
      <c r="V362" s="13" t="str">
        <f t="shared" si="5"/>
        <v>POOR</v>
      </c>
    </row>
    <row r="363" spans="1:22">
      <c r="A363" s="19">
        <v>605</v>
      </c>
      <c r="B363" s="19" t="s">
        <v>1371</v>
      </c>
      <c r="C363" s="19" t="s">
        <v>40</v>
      </c>
      <c r="D363" s="19" t="s">
        <v>934</v>
      </c>
      <c r="E363" s="19" t="s">
        <v>1370</v>
      </c>
      <c r="F363" s="19" t="s">
        <v>44</v>
      </c>
      <c r="G363" s="19" t="s">
        <v>1369</v>
      </c>
      <c r="H363" s="19">
        <v>0.66</v>
      </c>
      <c r="I363" s="23">
        <v>204.56060606060606</v>
      </c>
      <c r="J363" s="22">
        <v>0.65460795454545451</v>
      </c>
      <c r="K363" s="22">
        <v>0.65460795454545451</v>
      </c>
      <c r="L363" s="19">
        <v>34.157573300000003</v>
      </c>
      <c r="M363" s="19">
        <v>-118.49243559999999</v>
      </c>
      <c r="N363" s="19">
        <v>34.166922200000002</v>
      </c>
      <c r="O363" s="19">
        <v>-118.4923022</v>
      </c>
      <c r="P363" s="22">
        <v>5.3920454545455243E-3</v>
      </c>
      <c r="Q363" s="21">
        <v>0.81697658402204909</v>
      </c>
      <c r="R363" s="20">
        <v>41612</v>
      </c>
      <c r="S363" s="19" t="s">
        <v>702</v>
      </c>
      <c r="T363" s="19">
        <v>1</v>
      </c>
      <c r="U363" s="19"/>
      <c r="V363" s="13" t="str">
        <f t="shared" si="5"/>
        <v>POOR</v>
      </c>
    </row>
    <row r="364" spans="1:22">
      <c r="A364" s="19">
        <v>541</v>
      </c>
      <c r="B364" s="19" t="s">
        <v>1368</v>
      </c>
      <c r="C364" s="19" t="s">
        <v>40</v>
      </c>
      <c r="D364" s="19" t="s">
        <v>934</v>
      </c>
      <c r="E364" s="19" t="s">
        <v>1367</v>
      </c>
      <c r="F364" s="19" t="s">
        <v>44</v>
      </c>
      <c r="G364" s="19" t="s">
        <v>45</v>
      </c>
      <c r="H364" s="19">
        <v>12.36</v>
      </c>
      <c r="I364" s="23">
        <v>225.44966996699671</v>
      </c>
      <c r="J364" s="22">
        <v>12.116168560606061</v>
      </c>
      <c r="K364" s="22">
        <v>12.116168560606061</v>
      </c>
      <c r="L364" s="19">
        <v>34.159337800000003</v>
      </c>
      <c r="M364" s="19">
        <v>-118.5009067</v>
      </c>
      <c r="N364" s="19">
        <v>34.3195111</v>
      </c>
      <c r="O364" s="19">
        <v>-118.4871911</v>
      </c>
      <c r="P364" s="22">
        <v>0.24383143939393825</v>
      </c>
      <c r="Q364" s="21">
        <v>1.9727462734137402</v>
      </c>
      <c r="R364" s="20">
        <v>41612</v>
      </c>
      <c r="S364" s="19" t="s">
        <v>702</v>
      </c>
      <c r="T364" s="19">
        <v>1</v>
      </c>
      <c r="U364" s="19"/>
      <c r="V364" s="13" t="str">
        <f t="shared" si="5"/>
        <v>POOR</v>
      </c>
    </row>
    <row r="365" spans="1:22">
      <c r="A365" s="19">
        <v>676</v>
      </c>
      <c r="B365" s="19" t="s">
        <v>1366</v>
      </c>
      <c r="C365" s="19" t="s">
        <v>40</v>
      </c>
      <c r="D365" s="19" t="s">
        <v>934</v>
      </c>
      <c r="E365" s="19" t="s">
        <v>1365</v>
      </c>
      <c r="F365" s="19" t="s">
        <v>1351</v>
      </c>
      <c r="G365" s="19" t="s">
        <v>1364</v>
      </c>
      <c r="H365" s="19">
        <v>1.75</v>
      </c>
      <c r="I365" s="23">
        <v>230.23480662983425</v>
      </c>
      <c r="J365" s="22">
        <v>1.8049696969696969</v>
      </c>
      <c r="K365" s="22">
        <v>1.8049696969696969</v>
      </c>
      <c r="L365" s="19">
        <v>34.299104399999997</v>
      </c>
      <c r="M365" s="19">
        <v>-118.4591822</v>
      </c>
      <c r="N365" s="19">
        <v>34.318117800000003</v>
      </c>
      <c r="O365" s="19">
        <v>-118.4378311</v>
      </c>
      <c r="P365" s="22">
        <v>5.4969696969696891E-2</v>
      </c>
      <c r="Q365" s="21">
        <v>3.141125541125537</v>
      </c>
      <c r="R365" s="20">
        <v>41612</v>
      </c>
      <c r="S365" s="19">
        <v>2</v>
      </c>
      <c r="T365" s="19">
        <v>1</v>
      </c>
      <c r="U365" s="19"/>
      <c r="V365" s="13" t="str">
        <f t="shared" si="5"/>
        <v>POOR</v>
      </c>
    </row>
    <row r="366" spans="1:22">
      <c r="A366" s="19">
        <v>583</v>
      </c>
      <c r="B366" s="19" t="s">
        <v>1363</v>
      </c>
      <c r="C366" s="19" t="s">
        <v>40</v>
      </c>
      <c r="D366" s="19" t="s">
        <v>934</v>
      </c>
      <c r="E366" s="19" t="s">
        <v>1362</v>
      </c>
      <c r="F366" s="19" t="s">
        <v>1361</v>
      </c>
      <c r="G366" s="19" t="s">
        <v>1360</v>
      </c>
      <c r="H366" s="19">
        <v>0.49</v>
      </c>
      <c r="I366" s="23">
        <v>248.53</v>
      </c>
      <c r="J366" s="22">
        <v>0.49489583333333337</v>
      </c>
      <c r="K366" s="22">
        <v>0.49489583333333337</v>
      </c>
      <c r="L366" s="19">
        <v>34.299091099999998</v>
      </c>
      <c r="M366" s="19">
        <v>-118.4723911</v>
      </c>
      <c r="N366" s="19">
        <v>34.303782200000001</v>
      </c>
      <c r="O366" s="19">
        <v>-118.4786933</v>
      </c>
      <c r="P366" s="22">
        <v>4.895833333333377E-3</v>
      </c>
      <c r="Q366" s="21">
        <v>0.99914965986395454</v>
      </c>
      <c r="R366" s="20">
        <v>41612</v>
      </c>
      <c r="S366" s="19">
        <v>2</v>
      </c>
      <c r="T366" s="19">
        <v>1</v>
      </c>
      <c r="U366" s="19"/>
      <c r="V366" s="13" t="str">
        <f t="shared" si="5"/>
        <v>POOR</v>
      </c>
    </row>
    <row r="367" spans="1:22">
      <c r="A367" s="19">
        <v>732</v>
      </c>
      <c r="B367" s="19" t="s">
        <v>41</v>
      </c>
      <c r="C367" s="19" t="s">
        <v>40</v>
      </c>
      <c r="D367" s="19" t="s">
        <v>934</v>
      </c>
      <c r="E367" s="19" t="s">
        <v>43</v>
      </c>
      <c r="F367" s="19" t="s">
        <v>44</v>
      </c>
      <c r="G367" s="19" t="s">
        <v>45</v>
      </c>
      <c r="H367" s="19">
        <v>10.93</v>
      </c>
      <c r="I367" s="23">
        <v>254.08860759493672</v>
      </c>
      <c r="J367" s="22">
        <v>10.27</v>
      </c>
      <c r="K367" s="22">
        <v>10.27</v>
      </c>
      <c r="L367" s="19">
        <v>34.150937800000001</v>
      </c>
      <c r="M367" s="19">
        <v>-118.4488178</v>
      </c>
      <c r="N367" s="19">
        <v>34.2807289</v>
      </c>
      <c r="O367" s="19">
        <v>-118.4019289</v>
      </c>
      <c r="P367" s="22">
        <v>0.66000000000000014</v>
      </c>
      <c r="Q367" s="21">
        <v>6.0384263494967989</v>
      </c>
      <c r="R367" s="20">
        <v>41612</v>
      </c>
      <c r="S367" s="19" t="s">
        <v>1182</v>
      </c>
      <c r="T367" s="19">
        <v>1</v>
      </c>
      <c r="U367" s="19" t="s">
        <v>1359</v>
      </c>
      <c r="V367" s="13" t="str">
        <f t="shared" si="5"/>
        <v>POOR</v>
      </c>
    </row>
    <row r="368" spans="1:22">
      <c r="A368" s="19">
        <v>570</v>
      </c>
      <c r="B368" s="19" t="s">
        <v>1358</v>
      </c>
      <c r="C368" s="19" t="s">
        <v>40</v>
      </c>
      <c r="D368" s="19" t="s">
        <v>934</v>
      </c>
      <c r="E368" s="19" t="s">
        <v>1357</v>
      </c>
      <c r="F368" s="19" t="s">
        <v>1356</v>
      </c>
      <c r="G368" s="19" t="s">
        <v>60</v>
      </c>
      <c r="H368" s="19">
        <v>6.92</v>
      </c>
      <c r="I368" s="23">
        <v>254.55042613636363</v>
      </c>
      <c r="J368" s="22">
        <v>7.0386590909090918</v>
      </c>
      <c r="K368" s="22">
        <v>7.0386590909090918</v>
      </c>
      <c r="L368" s="19">
        <v>34.1289333</v>
      </c>
      <c r="M368" s="19">
        <v>-118.4071022</v>
      </c>
      <c r="N368" s="19">
        <v>34.2215244</v>
      </c>
      <c r="O368" s="19">
        <v>-118.4143289</v>
      </c>
      <c r="P368" s="22">
        <v>0.11865909090909188</v>
      </c>
      <c r="Q368" s="21">
        <v>1.714726747241212</v>
      </c>
      <c r="R368" s="20">
        <v>41612</v>
      </c>
      <c r="S368" s="19" t="s">
        <v>972</v>
      </c>
      <c r="T368" s="19">
        <v>1</v>
      </c>
      <c r="U368" s="19"/>
      <c r="V368" s="13" t="str">
        <f t="shared" si="5"/>
        <v>POOR</v>
      </c>
    </row>
    <row r="369" spans="1:22">
      <c r="A369" s="19">
        <v>733</v>
      </c>
      <c r="B369" s="19" t="s">
        <v>41</v>
      </c>
      <c r="C369" s="19" t="s">
        <v>40</v>
      </c>
      <c r="D369" s="19" t="s">
        <v>934</v>
      </c>
      <c r="E369" s="19" t="s">
        <v>43</v>
      </c>
      <c r="F369" s="19" t="s">
        <v>45</v>
      </c>
      <c r="G369" s="19" t="s">
        <v>49</v>
      </c>
      <c r="H369" s="19">
        <v>0.25</v>
      </c>
      <c r="I369" s="23">
        <v>303.05555555555554</v>
      </c>
      <c r="J369" s="22">
        <v>8.0196969696969586E-2</v>
      </c>
      <c r="K369" s="22">
        <v>8.0196969696969586E-2</v>
      </c>
      <c r="L369" s="19">
        <v>34.2808311</v>
      </c>
      <c r="M369" s="19">
        <v>-118.4017956</v>
      </c>
      <c r="N369" s="19">
        <v>34.281577800000001</v>
      </c>
      <c r="O369" s="19">
        <v>-118.4007644</v>
      </c>
      <c r="P369" s="22">
        <v>0.1698030303030304</v>
      </c>
      <c r="Q369" s="21">
        <v>67.921212121212164</v>
      </c>
      <c r="R369" s="20">
        <v>41612</v>
      </c>
      <c r="S369" s="19">
        <v>2</v>
      </c>
      <c r="T369" s="19">
        <v>1</v>
      </c>
      <c r="U369" s="19" t="s">
        <v>1355</v>
      </c>
      <c r="V369" s="13" t="str">
        <f t="shared" si="5"/>
        <v>POOR</v>
      </c>
    </row>
    <row r="370" spans="1:22">
      <c r="A370" s="19">
        <v>713</v>
      </c>
      <c r="B370" s="19" t="s">
        <v>1354</v>
      </c>
      <c r="C370" s="19" t="s">
        <v>40</v>
      </c>
      <c r="D370" s="19" t="s">
        <v>934</v>
      </c>
      <c r="E370" s="19" t="s">
        <v>1353</v>
      </c>
      <c r="F370" s="19" t="s">
        <v>103</v>
      </c>
      <c r="G370" s="19" t="s">
        <v>1352</v>
      </c>
      <c r="H370" s="19">
        <v>0.17</v>
      </c>
      <c r="I370" s="23">
        <v>313.75</v>
      </c>
      <c r="J370" s="22">
        <v>0.17530871212121213</v>
      </c>
      <c r="K370" s="22">
        <v>0.17530871212121213</v>
      </c>
      <c r="L370" s="19">
        <v>34.274371100000003</v>
      </c>
      <c r="M370" s="19">
        <v>-118.46799110000001</v>
      </c>
      <c r="N370" s="19">
        <v>34.272437799999999</v>
      </c>
      <c r="O370" s="19">
        <v>-118.46619560000001</v>
      </c>
      <c r="P370" s="22">
        <v>5.3087121212121169E-3</v>
      </c>
      <c r="Q370" s="21">
        <v>3.1227718360071273</v>
      </c>
      <c r="R370" s="20">
        <v>41612</v>
      </c>
      <c r="S370" s="19">
        <v>1</v>
      </c>
      <c r="T370" s="19">
        <v>1</v>
      </c>
      <c r="U370" s="19"/>
      <c r="V370" s="13" t="str">
        <f t="shared" si="5"/>
        <v>POOR</v>
      </c>
    </row>
    <row r="371" spans="1:22">
      <c r="A371" s="19">
        <v>726</v>
      </c>
      <c r="B371" s="19" t="s">
        <v>1346</v>
      </c>
      <c r="C371" s="19" t="s">
        <v>40</v>
      </c>
      <c r="D371" s="19" t="s">
        <v>934</v>
      </c>
      <c r="E371" s="19" t="s">
        <v>1344</v>
      </c>
      <c r="F371" s="19" t="s">
        <v>1351</v>
      </c>
      <c r="G371" s="19" t="s">
        <v>1347</v>
      </c>
      <c r="H371" s="19">
        <v>7.0000000000000007E-2</v>
      </c>
      <c r="I371" s="23">
        <v>322.6875</v>
      </c>
      <c r="J371" s="22">
        <v>0.08</v>
      </c>
      <c r="K371" s="22">
        <v>0.08</v>
      </c>
      <c r="L371" s="19">
        <v>34.278357800000002</v>
      </c>
      <c r="M371" s="19">
        <v>-118.4349867</v>
      </c>
      <c r="N371" s="19">
        <v>34.279102199999997</v>
      </c>
      <c r="O371" s="19">
        <v>-118.43578669999999</v>
      </c>
      <c r="P371" s="22">
        <v>9.999999999999995E-3</v>
      </c>
      <c r="Q371" s="21">
        <v>14.285714285714276</v>
      </c>
      <c r="R371" s="20">
        <v>41612</v>
      </c>
      <c r="S371" s="19" t="s">
        <v>972</v>
      </c>
      <c r="T371" s="19">
        <v>1</v>
      </c>
      <c r="U371" s="19"/>
      <c r="V371" s="13" t="str">
        <f t="shared" si="5"/>
        <v>POOR</v>
      </c>
    </row>
    <row r="372" spans="1:22">
      <c r="A372" s="19">
        <v>843</v>
      </c>
      <c r="B372" s="19" t="s">
        <v>1350</v>
      </c>
      <c r="C372" s="19" t="s">
        <v>40</v>
      </c>
      <c r="D372" s="19" t="s">
        <v>1345</v>
      </c>
      <c r="E372" s="19" t="s">
        <v>1343</v>
      </c>
      <c r="F372" s="19" t="s">
        <v>1349</v>
      </c>
      <c r="G372" s="19" t="s">
        <v>1344</v>
      </c>
      <c r="H372" s="19">
        <v>0.6</v>
      </c>
      <c r="I372" s="23">
        <v>234.67692307692309</v>
      </c>
      <c r="J372" s="22">
        <v>0.64640719696969695</v>
      </c>
      <c r="K372" s="22">
        <v>0.64640719696969695</v>
      </c>
      <c r="L372" s="19">
        <v>34.275691100000003</v>
      </c>
      <c r="M372" s="19">
        <v>-118.4477778</v>
      </c>
      <c r="N372" s="19">
        <v>34.281886700000001</v>
      </c>
      <c r="O372" s="19">
        <v>-118.4394578</v>
      </c>
      <c r="P372" s="22">
        <v>4.6407196969696973E-2</v>
      </c>
      <c r="Q372" s="21">
        <v>7.7345328282828296</v>
      </c>
      <c r="R372" s="20">
        <v>41612</v>
      </c>
      <c r="S372" s="19">
        <v>2</v>
      </c>
      <c r="T372" s="19">
        <v>1</v>
      </c>
      <c r="U372" s="19"/>
      <c r="V372" s="13" t="str">
        <f t="shared" si="5"/>
        <v>POOR</v>
      </c>
    </row>
    <row r="373" spans="1:22">
      <c r="A373" s="19">
        <v>846</v>
      </c>
      <c r="B373" s="19" t="s">
        <v>1346</v>
      </c>
      <c r="C373" s="19" t="s">
        <v>40</v>
      </c>
      <c r="D373" s="19" t="s">
        <v>1345</v>
      </c>
      <c r="E373" s="19" t="s">
        <v>1344</v>
      </c>
      <c r="F373" s="19" t="s">
        <v>1342</v>
      </c>
      <c r="G373" s="19" t="s">
        <v>1348</v>
      </c>
      <c r="H373" s="19">
        <v>0.71</v>
      </c>
      <c r="I373" s="23">
        <v>261.23943661971833</v>
      </c>
      <c r="J373" s="22">
        <v>0.71</v>
      </c>
      <c r="K373" s="22">
        <v>0.71</v>
      </c>
      <c r="L373" s="19">
        <v>34.283562199999999</v>
      </c>
      <c r="M373" s="19">
        <v>-118.44096</v>
      </c>
      <c r="N373" s="19">
        <v>34.291035600000001</v>
      </c>
      <c r="O373" s="19">
        <v>-118.44912890000001</v>
      </c>
      <c r="P373" s="22">
        <v>0</v>
      </c>
      <c r="Q373" s="21">
        <v>0</v>
      </c>
      <c r="R373" s="20">
        <v>41612</v>
      </c>
      <c r="S373" s="19">
        <v>2</v>
      </c>
      <c r="T373" s="19">
        <v>1</v>
      </c>
      <c r="U373" s="19"/>
      <c r="V373" s="13" t="str">
        <f t="shared" si="5"/>
        <v>POOR</v>
      </c>
    </row>
    <row r="374" spans="1:22">
      <c r="A374" s="19">
        <v>844</v>
      </c>
      <c r="B374" s="19" t="s">
        <v>1346</v>
      </c>
      <c r="C374" s="19" t="s">
        <v>40</v>
      </c>
      <c r="D374" s="19" t="s">
        <v>1345</v>
      </c>
      <c r="E374" s="19" t="s">
        <v>1344</v>
      </c>
      <c r="F374" s="19" t="s">
        <v>1347</v>
      </c>
      <c r="G374" s="19" t="s">
        <v>1343</v>
      </c>
      <c r="H374" s="19">
        <v>0.28999999999999998</v>
      </c>
      <c r="I374" s="23">
        <v>295.58928571428572</v>
      </c>
      <c r="J374" s="22">
        <v>0.28000000000000003</v>
      </c>
      <c r="K374" s="22">
        <v>0.28000000000000003</v>
      </c>
      <c r="L374" s="19">
        <v>34.2792089</v>
      </c>
      <c r="M374" s="19">
        <v>-118.4359111</v>
      </c>
      <c r="N374" s="19">
        <v>34.281928899999997</v>
      </c>
      <c r="O374" s="19">
        <v>-118.43921779999999</v>
      </c>
      <c r="P374" s="22">
        <v>9.9999999999999534E-3</v>
      </c>
      <c r="Q374" s="21">
        <v>3.4482758620689493</v>
      </c>
      <c r="R374" s="20">
        <v>41612</v>
      </c>
      <c r="S374" s="19">
        <v>2</v>
      </c>
      <c r="T374" s="19">
        <v>1</v>
      </c>
      <c r="U374" s="19"/>
      <c r="V374" s="13" t="str">
        <f t="shared" si="5"/>
        <v>POOR</v>
      </c>
    </row>
    <row r="375" spans="1:22">
      <c r="A375" s="19">
        <v>845</v>
      </c>
      <c r="B375" s="19" t="s">
        <v>1346</v>
      </c>
      <c r="C375" s="19" t="s">
        <v>40</v>
      </c>
      <c r="D375" s="19" t="s">
        <v>1345</v>
      </c>
      <c r="E375" s="19" t="s">
        <v>1344</v>
      </c>
      <c r="F375" s="19" t="s">
        <v>1343</v>
      </c>
      <c r="G375" s="19" t="s">
        <v>1342</v>
      </c>
      <c r="H375" s="19">
        <v>0.15</v>
      </c>
      <c r="I375" s="23">
        <v>366.25</v>
      </c>
      <c r="J375" s="22">
        <v>0.14000000000000001</v>
      </c>
      <c r="K375" s="22">
        <v>0.14000000000000001</v>
      </c>
      <c r="L375" s="19">
        <v>34.282042199999999</v>
      </c>
      <c r="M375" s="19">
        <v>-118.4393422</v>
      </c>
      <c r="N375" s="19">
        <v>34.283368899999999</v>
      </c>
      <c r="O375" s="19">
        <v>-118.44074670000001</v>
      </c>
      <c r="P375" s="22">
        <v>9.9999999999999811E-3</v>
      </c>
      <c r="Q375" s="21">
        <v>6.6666666666666536</v>
      </c>
      <c r="R375" s="20">
        <v>41612</v>
      </c>
      <c r="S375" s="19">
        <v>2</v>
      </c>
      <c r="T375" s="19">
        <v>1</v>
      </c>
      <c r="U375" s="19"/>
      <c r="V375" s="13" t="str">
        <f t="shared" si="5"/>
        <v>POOR</v>
      </c>
    </row>
    <row r="376" spans="1:22">
      <c r="A376" s="19">
        <v>362</v>
      </c>
      <c r="B376" s="19" t="s">
        <v>1293</v>
      </c>
      <c r="C376" s="19" t="s">
        <v>40</v>
      </c>
      <c r="D376" s="19" t="s">
        <v>1341</v>
      </c>
      <c r="E376" s="19" t="s">
        <v>1292</v>
      </c>
      <c r="F376" s="19" t="s">
        <v>1319</v>
      </c>
      <c r="G376" s="19" t="s">
        <v>265</v>
      </c>
      <c r="H376" s="19">
        <v>0.5</v>
      </c>
      <c r="I376" s="23">
        <v>143.35</v>
      </c>
      <c r="J376" s="22">
        <v>0.5</v>
      </c>
      <c r="K376" s="22">
        <v>0.5</v>
      </c>
      <c r="L376" s="19">
        <v>34.114328899999997</v>
      </c>
      <c r="M376" s="19">
        <v>-117.93387559999999</v>
      </c>
      <c r="N376" s="19">
        <v>34.121431100000002</v>
      </c>
      <c r="O376" s="19">
        <v>-117.9337778</v>
      </c>
      <c r="P376" s="22">
        <v>0</v>
      </c>
      <c r="Q376" s="21">
        <v>0</v>
      </c>
      <c r="R376" s="20">
        <v>41613</v>
      </c>
      <c r="S376" s="19">
        <v>2</v>
      </c>
      <c r="T376" s="19">
        <v>1</v>
      </c>
      <c r="U376" s="19"/>
      <c r="V376" s="13" t="str">
        <f t="shared" si="5"/>
        <v>FAIR</v>
      </c>
    </row>
    <row r="377" spans="1:22">
      <c r="A377" s="19">
        <v>363</v>
      </c>
      <c r="B377" s="19" t="s">
        <v>1334</v>
      </c>
      <c r="C377" s="19" t="s">
        <v>40</v>
      </c>
      <c r="D377" s="19" t="s">
        <v>1340</v>
      </c>
      <c r="E377" s="19" t="s">
        <v>1332</v>
      </c>
      <c r="F377" s="19" t="s">
        <v>1339</v>
      </c>
      <c r="G377" s="19" t="s">
        <v>1338</v>
      </c>
      <c r="H377" s="19">
        <v>2.66</v>
      </c>
      <c r="I377" s="23">
        <v>181.89705882352942</v>
      </c>
      <c r="J377" s="22">
        <v>2.7199999999999998</v>
      </c>
      <c r="K377" s="22">
        <v>2.7199999999999998</v>
      </c>
      <c r="L377" s="19">
        <v>34.077071099999998</v>
      </c>
      <c r="M377" s="19">
        <v>-118.0003644</v>
      </c>
      <c r="N377" s="19">
        <v>34.087482199999997</v>
      </c>
      <c r="O377" s="19">
        <v>-117.9550222</v>
      </c>
      <c r="P377" s="22">
        <v>5.9999999999999609E-2</v>
      </c>
      <c r="Q377" s="21">
        <v>2.2556390977443463</v>
      </c>
      <c r="R377" s="20">
        <v>41613</v>
      </c>
      <c r="S377" s="19">
        <v>2</v>
      </c>
      <c r="T377" s="19">
        <v>1</v>
      </c>
      <c r="U377" s="19"/>
      <c r="V377" s="13" t="str">
        <f t="shared" si="5"/>
        <v>POOR</v>
      </c>
    </row>
    <row r="378" spans="1:22">
      <c r="A378" s="19">
        <v>424</v>
      </c>
      <c r="B378" s="19" t="s">
        <v>1337</v>
      </c>
      <c r="C378" s="19" t="s">
        <v>40</v>
      </c>
      <c r="D378" s="19" t="s">
        <v>1333</v>
      </c>
      <c r="E378" s="19" t="s">
        <v>1336</v>
      </c>
      <c r="F378" s="19" t="s">
        <v>1335</v>
      </c>
      <c r="G378" s="19" t="s">
        <v>705</v>
      </c>
      <c r="H378" s="19">
        <v>2.67</v>
      </c>
      <c r="I378" s="23">
        <v>242.15744680851063</v>
      </c>
      <c r="J378" s="22">
        <v>2.3416856060606062</v>
      </c>
      <c r="K378" s="22">
        <v>2.3416856060606062</v>
      </c>
      <c r="L378" s="19">
        <v>34.068688899999998</v>
      </c>
      <c r="M378" s="19">
        <v>-118.04212440000001</v>
      </c>
      <c r="N378" s="19">
        <v>34.096988899999999</v>
      </c>
      <c r="O378" s="19">
        <v>-118.0284533</v>
      </c>
      <c r="P378" s="22">
        <v>0.32831439393939377</v>
      </c>
      <c r="Q378" s="21">
        <v>12.296419248666433</v>
      </c>
      <c r="R378" s="20">
        <v>41613</v>
      </c>
      <c r="S378" s="19" t="s">
        <v>720</v>
      </c>
      <c r="T378" s="19">
        <v>1</v>
      </c>
      <c r="U378" s="19"/>
      <c r="V378" s="13" t="str">
        <f t="shared" si="5"/>
        <v>POOR</v>
      </c>
    </row>
    <row r="379" spans="1:22">
      <c r="A379" s="19">
        <v>423</v>
      </c>
      <c r="B379" s="19" t="s">
        <v>1334</v>
      </c>
      <c r="C379" s="19" t="s">
        <v>40</v>
      </c>
      <c r="D379" s="19" t="s">
        <v>1333</v>
      </c>
      <c r="E379" s="19" t="s">
        <v>1332</v>
      </c>
      <c r="F379" s="19" t="s">
        <v>1165</v>
      </c>
      <c r="G379" s="19" t="s">
        <v>1331</v>
      </c>
      <c r="H379" s="19">
        <v>1.81</v>
      </c>
      <c r="I379" s="23">
        <v>249.13157894736841</v>
      </c>
      <c r="J379" s="22">
        <v>1.9</v>
      </c>
      <c r="K379" s="22">
        <v>1.9</v>
      </c>
      <c r="L379" s="19">
        <v>34.072422199999998</v>
      </c>
      <c r="M379" s="19">
        <v>-118.0328178</v>
      </c>
      <c r="N379" s="19">
        <v>34.077035600000002</v>
      </c>
      <c r="O379" s="19">
        <v>-118.0005244</v>
      </c>
      <c r="P379" s="22">
        <v>8.9999999999999858E-2</v>
      </c>
      <c r="Q379" s="21">
        <v>4.972375690607727</v>
      </c>
      <c r="R379" s="20">
        <v>41613</v>
      </c>
      <c r="S379" s="19">
        <v>2</v>
      </c>
      <c r="T379" s="19">
        <v>1</v>
      </c>
      <c r="U379" s="19"/>
      <c r="V379" s="13" t="str">
        <f t="shared" si="5"/>
        <v>POOR</v>
      </c>
    </row>
    <row r="380" spans="1:22">
      <c r="A380" s="19">
        <v>445</v>
      </c>
      <c r="B380" s="19" t="s">
        <v>1330</v>
      </c>
      <c r="C380" s="19" t="s">
        <v>40</v>
      </c>
      <c r="D380" s="19" t="s">
        <v>1326</v>
      </c>
      <c r="E380" s="19" t="s">
        <v>1329</v>
      </c>
      <c r="F380" s="19" t="s">
        <v>1323</v>
      </c>
      <c r="G380" s="19" t="s">
        <v>1328</v>
      </c>
      <c r="H380" s="19">
        <v>0.49</v>
      </c>
      <c r="I380" s="23">
        <v>188.88</v>
      </c>
      <c r="J380" s="22">
        <v>0.49270643939393938</v>
      </c>
      <c r="K380" s="22">
        <v>0.49270643939393938</v>
      </c>
      <c r="L380" s="19">
        <v>34.165217800000001</v>
      </c>
      <c r="M380" s="19">
        <v>-118.2319911</v>
      </c>
      <c r="N380" s="19">
        <v>34.164164399999997</v>
      </c>
      <c r="O380" s="19">
        <v>-118.2242044</v>
      </c>
      <c r="P380" s="22">
        <v>2.706439393939386E-3</v>
      </c>
      <c r="Q380" s="21">
        <v>0.5523345701917115</v>
      </c>
      <c r="R380" s="20">
        <v>41613</v>
      </c>
      <c r="S380" s="19">
        <v>2</v>
      </c>
      <c r="T380" s="19">
        <v>1</v>
      </c>
      <c r="U380" s="19"/>
      <c r="V380" s="13" t="str">
        <f t="shared" si="5"/>
        <v>POOR</v>
      </c>
    </row>
    <row r="381" spans="1:22">
      <c r="A381" s="19">
        <v>429</v>
      </c>
      <c r="B381" s="19" t="s">
        <v>1327</v>
      </c>
      <c r="C381" s="19" t="s">
        <v>40</v>
      </c>
      <c r="D381" s="19" t="s">
        <v>1326</v>
      </c>
      <c r="E381" s="19" t="s">
        <v>1325</v>
      </c>
      <c r="F381" s="19" t="s">
        <v>1324</v>
      </c>
      <c r="G381" s="19" t="s">
        <v>1323</v>
      </c>
      <c r="H381" s="19">
        <v>1.75</v>
      </c>
      <c r="I381" s="23">
        <v>206.89772727272728</v>
      </c>
      <c r="J381" s="22">
        <v>1.7552121212121212</v>
      </c>
      <c r="K381" s="22">
        <v>1.7552121212121212</v>
      </c>
      <c r="L381" s="19">
        <v>34.167499999999997</v>
      </c>
      <c r="M381" s="19">
        <v>-118.2297511</v>
      </c>
      <c r="N381" s="19">
        <v>34.192444399999999</v>
      </c>
      <c r="O381" s="19">
        <v>-118.2278044</v>
      </c>
      <c r="P381" s="22">
        <v>5.2121212121212235E-3</v>
      </c>
      <c r="Q381" s="21">
        <v>0.29783549783549851</v>
      </c>
      <c r="R381" s="20">
        <v>41613</v>
      </c>
      <c r="S381" s="19">
        <v>2</v>
      </c>
      <c r="T381" s="19">
        <v>1</v>
      </c>
      <c r="U381" s="19"/>
      <c r="V381" s="13" t="str">
        <f t="shared" si="5"/>
        <v>POOR</v>
      </c>
    </row>
    <row r="382" spans="1:22">
      <c r="A382" s="19">
        <v>464</v>
      </c>
      <c r="B382" s="19" t="s">
        <v>1247</v>
      </c>
      <c r="C382" s="19" t="s">
        <v>40</v>
      </c>
      <c r="D382" s="19" t="s">
        <v>1265</v>
      </c>
      <c r="E382" s="19" t="s">
        <v>1246</v>
      </c>
      <c r="F382" s="19" t="s">
        <v>1322</v>
      </c>
      <c r="G382" s="19" t="s">
        <v>1321</v>
      </c>
      <c r="H382" s="19">
        <v>0.19</v>
      </c>
      <c r="I382" s="23">
        <v>265.61904761904759</v>
      </c>
      <c r="J382" s="22">
        <v>0.20670075757575759</v>
      </c>
      <c r="K382" s="22">
        <v>0.20670075757575759</v>
      </c>
      <c r="L382" s="19">
        <v>34.061222200000003</v>
      </c>
      <c r="M382" s="19">
        <v>-117.9879378</v>
      </c>
      <c r="N382" s="19">
        <v>34.059328899999997</v>
      </c>
      <c r="O382" s="19">
        <v>-117.9854133</v>
      </c>
      <c r="P382" s="22">
        <v>1.6700757575757591E-2</v>
      </c>
      <c r="Q382" s="21">
        <v>8.7898724082934692</v>
      </c>
      <c r="R382" s="20">
        <v>41613</v>
      </c>
      <c r="S382" s="19">
        <v>2</v>
      </c>
      <c r="T382" s="19">
        <v>1</v>
      </c>
      <c r="U382" s="19"/>
      <c r="V382" s="13" t="str">
        <f t="shared" si="5"/>
        <v>POOR</v>
      </c>
    </row>
    <row r="383" spans="1:22">
      <c r="A383" s="19">
        <v>470</v>
      </c>
      <c r="B383" s="19" t="s">
        <v>1293</v>
      </c>
      <c r="C383" s="19" t="s">
        <v>40</v>
      </c>
      <c r="D383" s="19" t="s">
        <v>1315</v>
      </c>
      <c r="E383" s="19" t="s">
        <v>1292</v>
      </c>
      <c r="F383" s="19" t="s">
        <v>1320</v>
      </c>
      <c r="G383" s="19" t="s">
        <v>1319</v>
      </c>
      <c r="H383" s="19">
        <v>0.28000000000000003</v>
      </c>
      <c r="I383" s="23">
        <v>192.22222222222223</v>
      </c>
      <c r="J383" s="22">
        <v>0.26999999999999996</v>
      </c>
      <c r="K383" s="22">
        <v>0.26999999999999996</v>
      </c>
      <c r="L383" s="19">
        <v>34.1104311</v>
      </c>
      <c r="M383" s="19">
        <v>-117.9339822</v>
      </c>
      <c r="N383" s="19">
        <v>34.114195600000002</v>
      </c>
      <c r="O383" s="19">
        <v>-117.93389329999999</v>
      </c>
      <c r="P383" s="22">
        <v>1.0000000000000064E-2</v>
      </c>
      <c r="Q383" s="21">
        <v>3.5714285714285943</v>
      </c>
      <c r="R383" s="20">
        <v>41613</v>
      </c>
      <c r="S383" s="19" t="s">
        <v>720</v>
      </c>
      <c r="T383" s="19">
        <v>1</v>
      </c>
      <c r="U383" s="19"/>
      <c r="V383" s="13" t="str">
        <f t="shared" si="5"/>
        <v>POOR</v>
      </c>
    </row>
    <row r="384" spans="1:22">
      <c r="A384" s="19">
        <v>471</v>
      </c>
      <c r="B384" s="19" t="s">
        <v>1293</v>
      </c>
      <c r="C384" s="19" t="s">
        <v>40</v>
      </c>
      <c r="D384" s="19" t="s">
        <v>1315</v>
      </c>
      <c r="E384" s="19" t="s">
        <v>1292</v>
      </c>
      <c r="F384" s="19" t="s">
        <v>265</v>
      </c>
      <c r="G384" s="19" t="s">
        <v>1314</v>
      </c>
      <c r="H384" s="19">
        <v>0.64</v>
      </c>
      <c r="I384" s="23">
        <v>210.81578947368422</v>
      </c>
      <c r="J384" s="22">
        <v>0.57000000000000006</v>
      </c>
      <c r="K384" s="22">
        <v>0.57000000000000006</v>
      </c>
      <c r="L384" s="19">
        <v>34.121555600000001</v>
      </c>
      <c r="M384" s="19">
        <v>-117.9337778</v>
      </c>
      <c r="N384" s="19">
        <v>34.129637799999998</v>
      </c>
      <c r="O384" s="19">
        <v>-117.93356439999999</v>
      </c>
      <c r="P384" s="22">
        <v>6.9999999999999951E-2</v>
      </c>
      <c r="Q384" s="21">
        <v>10.937499999999991</v>
      </c>
      <c r="R384" s="20">
        <v>41613</v>
      </c>
      <c r="S384" s="19">
        <v>2</v>
      </c>
      <c r="T384" s="19">
        <v>1</v>
      </c>
      <c r="U384" s="19"/>
      <c r="V384" s="13" t="str">
        <f t="shared" si="5"/>
        <v>POOR</v>
      </c>
    </row>
    <row r="385" spans="1:22">
      <c r="A385" s="19">
        <v>473</v>
      </c>
      <c r="B385" s="19" t="s">
        <v>1288</v>
      </c>
      <c r="C385" s="19" t="s">
        <v>40</v>
      </c>
      <c r="D385" s="19" t="s">
        <v>1315</v>
      </c>
      <c r="E385" s="19" t="s">
        <v>1287</v>
      </c>
      <c r="F385" s="19" t="s">
        <v>1282</v>
      </c>
      <c r="G385" s="19" t="s">
        <v>1286</v>
      </c>
      <c r="H385" s="19">
        <v>0.42</v>
      </c>
      <c r="I385" s="23">
        <v>230.01428571428571</v>
      </c>
      <c r="J385" s="22">
        <v>0.35000000000000003</v>
      </c>
      <c r="K385" s="22">
        <v>0.35000000000000003</v>
      </c>
      <c r="L385" s="19">
        <v>34.1112489</v>
      </c>
      <c r="M385" s="19">
        <v>-118.00452439999999</v>
      </c>
      <c r="N385" s="19">
        <v>34.115551099999998</v>
      </c>
      <c r="O385" s="19">
        <v>-118.0017067</v>
      </c>
      <c r="P385" s="22">
        <v>6.9999999999999951E-2</v>
      </c>
      <c r="Q385" s="21">
        <v>16.666666666666654</v>
      </c>
      <c r="R385" s="20">
        <v>41613</v>
      </c>
      <c r="S385" s="19">
        <v>2</v>
      </c>
      <c r="T385" s="19">
        <v>1</v>
      </c>
      <c r="U385" s="19"/>
      <c r="V385" s="13" t="str">
        <f t="shared" si="5"/>
        <v>POOR</v>
      </c>
    </row>
    <row r="386" spans="1:22">
      <c r="A386" s="19">
        <v>468</v>
      </c>
      <c r="B386" s="19" t="s">
        <v>1318</v>
      </c>
      <c r="C386" s="19" t="s">
        <v>40</v>
      </c>
      <c r="D386" s="19" t="s">
        <v>1315</v>
      </c>
      <c r="E386" s="19" t="s">
        <v>1317</v>
      </c>
      <c r="F386" s="19" t="s">
        <v>731</v>
      </c>
      <c r="G386" s="19" t="s">
        <v>1316</v>
      </c>
      <c r="H386" s="19">
        <v>0.28000000000000003</v>
      </c>
      <c r="I386" s="23">
        <v>241.48387096774192</v>
      </c>
      <c r="J386" s="22">
        <v>0.30180492424242422</v>
      </c>
      <c r="K386" s="22">
        <v>0.30180492424242422</v>
      </c>
      <c r="L386" s="19">
        <v>34.114382200000001</v>
      </c>
      <c r="M386" s="19">
        <v>-117.98262219999999</v>
      </c>
      <c r="N386" s="19">
        <v>34.118324399999999</v>
      </c>
      <c r="O386" s="19">
        <v>-117.98428440000001</v>
      </c>
      <c r="P386" s="22">
        <v>2.1804924242424195E-2</v>
      </c>
      <c r="Q386" s="21">
        <v>7.7874729437229258</v>
      </c>
      <c r="R386" s="20">
        <v>41613</v>
      </c>
      <c r="S386" s="19">
        <v>2</v>
      </c>
      <c r="T386" s="19">
        <v>1</v>
      </c>
      <c r="U386" s="19"/>
      <c r="V386" s="13" t="str">
        <f t="shared" si="5"/>
        <v>POOR</v>
      </c>
    </row>
    <row r="387" spans="1:22">
      <c r="A387" s="19">
        <v>472</v>
      </c>
      <c r="B387" s="19" t="s">
        <v>1293</v>
      </c>
      <c r="C387" s="19" t="s">
        <v>40</v>
      </c>
      <c r="D387" s="19" t="s">
        <v>1315</v>
      </c>
      <c r="E387" s="19" t="s">
        <v>1292</v>
      </c>
      <c r="F387" s="19" t="s">
        <v>1314</v>
      </c>
      <c r="G387" s="19" t="s">
        <v>45</v>
      </c>
      <c r="H387" s="19">
        <v>0.18</v>
      </c>
      <c r="I387" s="23">
        <v>302.37037037037038</v>
      </c>
      <c r="J387" s="22">
        <v>0.26294696969696957</v>
      </c>
      <c r="K387" s="22">
        <v>0.26294696969696957</v>
      </c>
      <c r="L387" s="19">
        <v>34.129791099999998</v>
      </c>
      <c r="M387" s="19">
        <v>-117.93355560000001</v>
      </c>
      <c r="N387" s="19">
        <v>34.133546699999997</v>
      </c>
      <c r="O387" s="19">
        <v>-117.9333956</v>
      </c>
      <c r="P387" s="22">
        <v>8.2946969696969575E-2</v>
      </c>
      <c r="Q387" s="21">
        <v>46.08164983164977</v>
      </c>
      <c r="R387" s="20">
        <v>41613</v>
      </c>
      <c r="S387" s="19">
        <v>3</v>
      </c>
      <c r="T387" s="19">
        <v>1</v>
      </c>
      <c r="U387" s="19"/>
      <c r="V387" s="13" t="str">
        <f t="shared" si="5"/>
        <v>POOR</v>
      </c>
    </row>
    <row r="388" spans="1:22">
      <c r="A388" s="19">
        <v>477</v>
      </c>
      <c r="B388" s="19" t="s">
        <v>1277</v>
      </c>
      <c r="C388" s="19" t="s">
        <v>40</v>
      </c>
      <c r="D388" s="19" t="s">
        <v>1310</v>
      </c>
      <c r="E388" s="19" t="s">
        <v>1313</v>
      </c>
      <c r="F388" s="19" t="s">
        <v>1312</v>
      </c>
      <c r="G388" s="19" t="s">
        <v>1278</v>
      </c>
      <c r="H388" s="19">
        <v>0.08</v>
      </c>
      <c r="I388" s="23">
        <v>133.9</v>
      </c>
      <c r="J388" s="22">
        <v>0.1</v>
      </c>
      <c r="K388" s="22">
        <v>0.1</v>
      </c>
      <c r="L388" s="19">
        <v>34.183966699999999</v>
      </c>
      <c r="M388" s="19">
        <v>-118.1762222</v>
      </c>
      <c r="N388" s="19">
        <v>34.184791099999998</v>
      </c>
      <c r="O388" s="19">
        <v>-118.1774133</v>
      </c>
      <c r="P388" s="22">
        <v>2.0000000000000004E-2</v>
      </c>
      <c r="Q388" s="21">
        <v>25.000000000000007</v>
      </c>
      <c r="R388" s="20">
        <v>41613</v>
      </c>
      <c r="S388" s="19">
        <v>1</v>
      </c>
      <c r="T388" s="19">
        <v>1</v>
      </c>
      <c r="U388" s="19" t="s">
        <v>987</v>
      </c>
      <c r="V388" s="13" t="str">
        <f t="shared" si="5"/>
        <v>FAIR</v>
      </c>
    </row>
    <row r="389" spans="1:22">
      <c r="A389" s="19">
        <v>475</v>
      </c>
      <c r="B389" s="19" t="s">
        <v>1311</v>
      </c>
      <c r="C389" s="19" t="s">
        <v>40</v>
      </c>
      <c r="D389" s="19" t="s">
        <v>1310</v>
      </c>
      <c r="E389" s="19" t="s">
        <v>1309</v>
      </c>
      <c r="F389" s="19" t="s">
        <v>1308</v>
      </c>
      <c r="G389" s="19" t="s">
        <v>1275</v>
      </c>
      <c r="H389" s="19">
        <v>0.18</v>
      </c>
      <c r="I389" s="23">
        <v>326.45</v>
      </c>
      <c r="J389" s="22">
        <v>0.2</v>
      </c>
      <c r="K389" s="22">
        <v>0.2</v>
      </c>
      <c r="L389" s="19">
        <v>34.190097799999997</v>
      </c>
      <c r="M389" s="19">
        <v>-118.1816444</v>
      </c>
      <c r="N389" s="19">
        <v>34.189155599999999</v>
      </c>
      <c r="O389" s="19">
        <v>-118.1785689</v>
      </c>
      <c r="P389" s="22">
        <v>2.0000000000000018E-2</v>
      </c>
      <c r="Q389" s="21">
        <v>11.111111111111121</v>
      </c>
      <c r="R389" s="20">
        <v>41613</v>
      </c>
      <c r="S389" s="19">
        <v>2</v>
      </c>
      <c r="T389" s="19">
        <v>1</v>
      </c>
      <c r="U389" s="19"/>
      <c r="V389" s="13" t="str">
        <f t="shared" ref="V389:V452" si="6">IF(I389&gt;170,"POOR",IF(I389&gt;95,"FAIR","GOOD"))</f>
        <v>POOR</v>
      </c>
    </row>
    <row r="390" spans="1:22">
      <c r="A390" s="19">
        <v>702</v>
      </c>
      <c r="B390" s="19" t="s">
        <v>1011</v>
      </c>
      <c r="C390" s="19" t="s">
        <v>40</v>
      </c>
      <c r="D390" s="19" t="s">
        <v>934</v>
      </c>
      <c r="E390" s="19" t="s">
        <v>1010</v>
      </c>
      <c r="F390" s="19" t="s">
        <v>1307</v>
      </c>
      <c r="G390" s="19" t="s">
        <v>1009</v>
      </c>
      <c r="H390" s="19">
        <v>0.6</v>
      </c>
      <c r="I390" s="23">
        <v>175.55172413793105</v>
      </c>
      <c r="J390" s="22">
        <v>0.5744412878787879</v>
      </c>
      <c r="K390" s="22">
        <v>0.5744412878787879</v>
      </c>
      <c r="L390" s="19">
        <v>34.295451100000001</v>
      </c>
      <c r="M390" s="19">
        <v>-118.55112</v>
      </c>
      <c r="N390" s="19">
        <v>34.296453300000003</v>
      </c>
      <c r="O390" s="19">
        <v>-118.5417511</v>
      </c>
      <c r="P390" s="22">
        <v>2.5558712121212079E-2</v>
      </c>
      <c r="Q390" s="21">
        <v>4.2597853535353467</v>
      </c>
      <c r="R390" s="20">
        <v>41613</v>
      </c>
      <c r="S390" s="19" t="s">
        <v>991</v>
      </c>
      <c r="T390" s="19">
        <v>1</v>
      </c>
      <c r="U390" s="19"/>
      <c r="V390" s="13" t="str">
        <f t="shared" si="6"/>
        <v>POOR</v>
      </c>
    </row>
    <row r="391" spans="1:22">
      <c r="A391" s="19">
        <v>705</v>
      </c>
      <c r="B391" s="19" t="s">
        <v>1011</v>
      </c>
      <c r="C391" s="19" t="s">
        <v>40</v>
      </c>
      <c r="D391" s="19" t="s">
        <v>934</v>
      </c>
      <c r="E391" s="19" t="s">
        <v>1010</v>
      </c>
      <c r="F391" s="19" t="s">
        <v>1008</v>
      </c>
      <c r="G391" s="19" t="s">
        <v>1300</v>
      </c>
      <c r="H391" s="19">
        <v>1.92</v>
      </c>
      <c r="I391" s="23">
        <v>177.57843137254903</v>
      </c>
      <c r="J391" s="22">
        <v>1.53</v>
      </c>
      <c r="K391" s="22">
        <v>1.53</v>
      </c>
      <c r="L391" s="19">
        <v>34.297975600000001</v>
      </c>
      <c r="M391" s="19">
        <v>-118.5381422</v>
      </c>
      <c r="N391" s="19">
        <v>34.303211099999999</v>
      </c>
      <c r="O391" s="19">
        <v>-118.5135911</v>
      </c>
      <c r="P391" s="22">
        <v>0.3899999999999999</v>
      </c>
      <c r="Q391" s="21">
        <v>20.312499999999993</v>
      </c>
      <c r="R391" s="20">
        <v>41613</v>
      </c>
      <c r="S391" s="19" t="s">
        <v>972</v>
      </c>
      <c r="T391" s="19">
        <v>1</v>
      </c>
      <c r="U391" s="19"/>
      <c r="V391" s="13" t="str">
        <f t="shared" si="6"/>
        <v>POOR</v>
      </c>
    </row>
    <row r="392" spans="1:22">
      <c r="A392" s="19">
        <v>707</v>
      </c>
      <c r="B392" s="19" t="s">
        <v>1302</v>
      </c>
      <c r="C392" s="19" t="s">
        <v>40</v>
      </c>
      <c r="D392" s="19" t="s">
        <v>934</v>
      </c>
      <c r="E392" s="19" t="s">
        <v>1301</v>
      </c>
      <c r="F392" s="19" t="s">
        <v>1299</v>
      </c>
      <c r="G392" s="19" t="s">
        <v>1297</v>
      </c>
      <c r="H392" s="19">
        <v>0.22</v>
      </c>
      <c r="I392" s="23">
        <v>211</v>
      </c>
      <c r="J392" s="22">
        <v>0.15000000000000013</v>
      </c>
      <c r="K392" s="22">
        <v>0.15000000000000013</v>
      </c>
      <c r="L392" s="19">
        <v>34.3055533</v>
      </c>
      <c r="M392" s="19">
        <v>-118.51224000000001</v>
      </c>
      <c r="N392" s="19">
        <v>34.307248899999998</v>
      </c>
      <c r="O392" s="19">
        <v>-118.51088</v>
      </c>
      <c r="P392" s="22">
        <v>6.9999999999999868E-2</v>
      </c>
      <c r="Q392" s="21">
        <v>31.818181818181756</v>
      </c>
      <c r="R392" s="20">
        <v>41613</v>
      </c>
      <c r="S392" s="19">
        <v>2</v>
      </c>
      <c r="T392" s="19">
        <v>1</v>
      </c>
      <c r="U392" s="19"/>
      <c r="V392" s="13" t="str">
        <f t="shared" si="6"/>
        <v>POOR</v>
      </c>
    </row>
    <row r="393" spans="1:22">
      <c r="A393" s="19">
        <v>608</v>
      </c>
      <c r="B393" s="19" t="s">
        <v>1306</v>
      </c>
      <c r="C393" s="19" t="s">
        <v>40</v>
      </c>
      <c r="D393" s="19" t="s">
        <v>934</v>
      </c>
      <c r="E393" s="19" t="s">
        <v>1305</v>
      </c>
      <c r="F393" s="19" t="s">
        <v>1304</v>
      </c>
      <c r="G393" s="19" t="s">
        <v>1303</v>
      </c>
      <c r="H393" s="19">
        <v>0.25</v>
      </c>
      <c r="I393" s="23">
        <v>205.30769230769232</v>
      </c>
      <c r="J393" s="22">
        <v>0.26</v>
      </c>
      <c r="K393" s="22">
        <v>0.26</v>
      </c>
      <c r="L393" s="19">
        <v>34.233926699999998</v>
      </c>
      <c r="M393" s="19">
        <v>-118.2703822</v>
      </c>
      <c r="N393" s="19">
        <v>34.231804400000001</v>
      </c>
      <c r="O393" s="19">
        <v>-118.26693330000001</v>
      </c>
      <c r="P393" s="22">
        <v>1.0000000000000009E-2</v>
      </c>
      <c r="Q393" s="21">
        <v>4.0000000000000036</v>
      </c>
      <c r="R393" s="20">
        <v>41613</v>
      </c>
      <c r="S393" s="19">
        <v>2</v>
      </c>
      <c r="T393" s="19">
        <v>1</v>
      </c>
      <c r="U393" s="19"/>
      <c r="V393" s="13" t="str">
        <f t="shared" si="6"/>
        <v>POOR</v>
      </c>
    </row>
    <row r="394" spans="1:22">
      <c r="A394" s="19">
        <v>706</v>
      </c>
      <c r="B394" s="19" t="s">
        <v>1302</v>
      </c>
      <c r="C394" s="19" t="s">
        <v>40</v>
      </c>
      <c r="D394" s="19" t="s">
        <v>934</v>
      </c>
      <c r="E394" s="19" t="s">
        <v>1301</v>
      </c>
      <c r="F394" s="19" t="s">
        <v>1300</v>
      </c>
      <c r="G394" s="19" t="s">
        <v>1299</v>
      </c>
      <c r="H394" s="19">
        <v>0.16</v>
      </c>
      <c r="I394" s="23">
        <v>254.94117647058823</v>
      </c>
      <c r="J394" s="22">
        <v>0.17</v>
      </c>
      <c r="K394" s="22">
        <v>0.17</v>
      </c>
      <c r="L394" s="19">
        <v>34.303304400000002</v>
      </c>
      <c r="M394" s="19">
        <v>-118.5135022</v>
      </c>
      <c r="N394" s="19">
        <v>34.305419999999998</v>
      </c>
      <c r="O394" s="19">
        <v>-118.51231110000001</v>
      </c>
      <c r="P394" s="22">
        <v>1.0000000000000009E-2</v>
      </c>
      <c r="Q394" s="21">
        <v>6.2500000000000053</v>
      </c>
      <c r="R394" s="20">
        <v>41613</v>
      </c>
      <c r="S394" s="19">
        <v>2</v>
      </c>
      <c r="T394" s="19">
        <v>1</v>
      </c>
      <c r="U394" s="19"/>
      <c r="V394" s="13" t="str">
        <f t="shared" si="6"/>
        <v>POOR</v>
      </c>
    </row>
    <row r="395" spans="1:22">
      <c r="A395" s="19">
        <v>703</v>
      </c>
      <c r="B395" s="19" t="s">
        <v>1298</v>
      </c>
      <c r="C395" s="19" t="s">
        <v>40</v>
      </c>
      <c r="D395" s="19" t="s">
        <v>934</v>
      </c>
      <c r="E395" s="19" t="s">
        <v>1010</v>
      </c>
      <c r="F395" s="19" t="s">
        <v>1297</v>
      </c>
      <c r="G395" s="19" t="s">
        <v>84</v>
      </c>
      <c r="H395" s="19">
        <v>0.61</v>
      </c>
      <c r="I395" s="23">
        <v>264.39682539682542</v>
      </c>
      <c r="J395" s="22">
        <v>0.62091098484848495</v>
      </c>
      <c r="K395" s="22">
        <v>0.62091098484848495</v>
      </c>
      <c r="L395" s="19">
        <v>34.3073756</v>
      </c>
      <c r="M395" s="19">
        <v>-118.5108</v>
      </c>
      <c r="N395" s="19">
        <v>34.310331099999999</v>
      </c>
      <c r="O395" s="19">
        <v>-118.5019467</v>
      </c>
      <c r="P395" s="22">
        <v>1.0910984848484961E-2</v>
      </c>
      <c r="Q395" s="21">
        <v>1.7886860407352396</v>
      </c>
      <c r="R395" s="20">
        <v>41613</v>
      </c>
      <c r="S395" s="19" t="s">
        <v>972</v>
      </c>
      <c r="T395" s="19">
        <v>1</v>
      </c>
      <c r="U395" s="19"/>
      <c r="V395" s="13" t="str">
        <f t="shared" si="6"/>
        <v>POOR</v>
      </c>
    </row>
    <row r="396" spans="1:22">
      <c r="A396" s="19">
        <v>727</v>
      </c>
      <c r="B396" s="19" t="s">
        <v>1296</v>
      </c>
      <c r="C396" s="19" t="s">
        <v>40</v>
      </c>
      <c r="D396" s="19" t="s">
        <v>934</v>
      </c>
      <c r="E396" s="19" t="s">
        <v>1295</v>
      </c>
      <c r="F396" s="19" t="s">
        <v>1294</v>
      </c>
      <c r="G396" s="19" t="s">
        <v>45</v>
      </c>
      <c r="H396" s="19">
        <v>0.98</v>
      </c>
      <c r="I396" s="23">
        <v>294.32653061224488</v>
      </c>
      <c r="J396" s="22">
        <v>0.97423484848484854</v>
      </c>
      <c r="K396" s="22">
        <v>0.97423484848484854</v>
      </c>
      <c r="L396" s="19">
        <v>34.234000000000002</v>
      </c>
      <c r="M396" s="19">
        <v>-118.2701867</v>
      </c>
      <c r="N396" s="19">
        <v>34.246377799999998</v>
      </c>
      <c r="O396" s="19">
        <v>-118.2760356</v>
      </c>
      <c r="P396" s="22">
        <v>5.7651515151514454E-3</v>
      </c>
      <c r="Q396" s="21">
        <v>0.58828076685218833</v>
      </c>
      <c r="R396" s="20">
        <v>41613</v>
      </c>
      <c r="S396" s="19">
        <v>1</v>
      </c>
      <c r="T396" s="19">
        <v>1</v>
      </c>
      <c r="U396" s="19"/>
      <c r="V396" s="13" t="str">
        <f t="shared" si="6"/>
        <v>POOR</v>
      </c>
    </row>
    <row r="397" spans="1:22">
      <c r="A397" s="19">
        <v>764</v>
      </c>
      <c r="B397" s="19" t="s">
        <v>1293</v>
      </c>
      <c r="C397" s="19" t="s">
        <v>40</v>
      </c>
      <c r="D397" s="19" t="s">
        <v>930</v>
      </c>
      <c r="E397" s="19" t="s">
        <v>1292</v>
      </c>
      <c r="F397" s="19" t="s">
        <v>1291</v>
      </c>
      <c r="G397" s="19" t="s">
        <v>1290</v>
      </c>
      <c r="H397" s="19">
        <v>0.76</v>
      </c>
      <c r="I397" s="23">
        <v>168.08974358974359</v>
      </c>
      <c r="J397" s="22">
        <v>0.77682575757575767</v>
      </c>
      <c r="K397" s="22">
        <v>0.77682575757575767</v>
      </c>
      <c r="L397" s="19">
        <v>34.084842199999997</v>
      </c>
      <c r="M397" s="19">
        <v>-117.9342489</v>
      </c>
      <c r="N397" s="19">
        <v>34.0959644</v>
      </c>
      <c r="O397" s="19">
        <v>-117.9341244</v>
      </c>
      <c r="P397" s="22">
        <v>1.6825757575757661E-2</v>
      </c>
      <c r="Q397" s="21">
        <v>2.2139154704944293</v>
      </c>
      <c r="R397" s="20">
        <v>41613</v>
      </c>
      <c r="S397" s="19">
        <v>2</v>
      </c>
      <c r="T397" s="19">
        <v>1</v>
      </c>
      <c r="U397" s="19"/>
      <c r="V397" s="13" t="str">
        <f t="shared" si="6"/>
        <v>FAIR</v>
      </c>
    </row>
    <row r="398" spans="1:22">
      <c r="A398" s="19">
        <v>767</v>
      </c>
      <c r="B398" s="19" t="s">
        <v>1284</v>
      </c>
      <c r="C398" s="19" t="s">
        <v>40</v>
      </c>
      <c r="D398" s="19" t="s">
        <v>930</v>
      </c>
      <c r="E398" s="19" t="s">
        <v>1282</v>
      </c>
      <c r="F398" s="19" t="s">
        <v>1289</v>
      </c>
      <c r="G398" s="19" t="s">
        <v>611</v>
      </c>
      <c r="H398" s="19">
        <v>0.69</v>
      </c>
      <c r="I398" s="23">
        <v>173.09558823529412</v>
      </c>
      <c r="J398" s="22">
        <v>0.68</v>
      </c>
      <c r="K398" s="22">
        <v>0.68</v>
      </c>
      <c r="L398" s="19">
        <v>34.109313299999997</v>
      </c>
      <c r="M398" s="19">
        <v>-118.0166311</v>
      </c>
      <c r="N398" s="19">
        <v>34.110979999999998</v>
      </c>
      <c r="O398" s="19">
        <v>-118.00515559999999</v>
      </c>
      <c r="P398" s="22">
        <v>9.9999999999998979E-3</v>
      </c>
      <c r="Q398" s="21">
        <v>1.4492753623188259</v>
      </c>
      <c r="R398" s="20">
        <v>41613</v>
      </c>
      <c r="S398" s="19">
        <v>2</v>
      </c>
      <c r="T398" s="19">
        <v>1</v>
      </c>
      <c r="U398" s="19"/>
      <c r="V398" s="13" t="str">
        <f t="shared" si="6"/>
        <v>POOR</v>
      </c>
    </row>
    <row r="399" spans="1:22">
      <c r="A399" s="19">
        <v>787</v>
      </c>
      <c r="B399" s="19" t="s">
        <v>1288</v>
      </c>
      <c r="C399" s="19" t="s">
        <v>40</v>
      </c>
      <c r="D399" s="19" t="s">
        <v>1283</v>
      </c>
      <c r="E399" s="19" t="s">
        <v>1287</v>
      </c>
      <c r="F399" s="19" t="s">
        <v>1286</v>
      </c>
      <c r="G399" s="19" t="s">
        <v>1285</v>
      </c>
      <c r="H399" s="19">
        <v>0.05</v>
      </c>
      <c r="I399" s="23">
        <v>203.71428571428572</v>
      </c>
      <c r="J399" s="22">
        <v>6.9999999999999868E-2</v>
      </c>
      <c r="K399" s="22">
        <v>6.9999999999999868E-2</v>
      </c>
      <c r="L399" s="19">
        <v>34.115679999999998</v>
      </c>
      <c r="M399" s="19">
        <v>-118.0016356</v>
      </c>
      <c r="N399" s="19">
        <v>34.1165156</v>
      </c>
      <c r="O399" s="19">
        <v>-118.0013422</v>
      </c>
      <c r="P399" s="22">
        <v>1.9999999999999865E-2</v>
      </c>
      <c r="Q399" s="21">
        <v>39.99999999999973</v>
      </c>
      <c r="R399" s="20">
        <v>41613</v>
      </c>
      <c r="S399" s="19">
        <v>2</v>
      </c>
      <c r="T399" s="19">
        <v>1</v>
      </c>
      <c r="U399" s="19"/>
      <c r="V399" s="13" t="str">
        <f t="shared" si="6"/>
        <v>POOR</v>
      </c>
    </row>
    <row r="400" spans="1:22">
      <c r="A400" s="19">
        <v>786</v>
      </c>
      <c r="B400" s="19" t="s">
        <v>1284</v>
      </c>
      <c r="C400" s="19" t="s">
        <v>40</v>
      </c>
      <c r="D400" s="19" t="s">
        <v>1283</v>
      </c>
      <c r="E400" s="19" t="s">
        <v>1282</v>
      </c>
      <c r="F400" s="19" t="s">
        <v>1281</v>
      </c>
      <c r="G400" s="19" t="s">
        <v>1280</v>
      </c>
      <c r="H400" s="19">
        <v>0.01</v>
      </c>
      <c r="I400" s="23">
        <v>213.16666666666666</v>
      </c>
      <c r="J400" s="22">
        <v>3.0000000000000072E-2</v>
      </c>
      <c r="K400" s="22">
        <v>3.0000000000000072E-2</v>
      </c>
      <c r="L400" s="19">
        <v>34.111017799999999</v>
      </c>
      <c r="M400" s="19">
        <v>-118.00497780000001</v>
      </c>
      <c r="N400" s="19">
        <v>34.111142200000003</v>
      </c>
      <c r="O400" s="19">
        <v>-118.0046578</v>
      </c>
      <c r="P400" s="22">
        <v>2.0000000000000073E-2</v>
      </c>
      <c r="Q400" s="21">
        <v>200.00000000000071</v>
      </c>
      <c r="R400" s="20">
        <v>41613</v>
      </c>
      <c r="S400" s="19">
        <v>2</v>
      </c>
      <c r="T400" s="19">
        <v>1</v>
      </c>
      <c r="U400" s="19"/>
      <c r="V400" s="13" t="str">
        <f t="shared" si="6"/>
        <v>POOR</v>
      </c>
    </row>
    <row r="401" spans="1:22">
      <c r="A401" s="19">
        <v>813</v>
      </c>
      <c r="B401" s="19" t="s">
        <v>1277</v>
      </c>
      <c r="C401" s="19" t="s">
        <v>40</v>
      </c>
      <c r="D401" s="19" t="s">
        <v>1276</v>
      </c>
      <c r="E401" s="19" t="s">
        <v>1275</v>
      </c>
      <c r="F401" s="19" t="s">
        <v>1279</v>
      </c>
      <c r="G401" s="19" t="s">
        <v>1278</v>
      </c>
      <c r="H401" s="19">
        <v>0.28999999999999998</v>
      </c>
      <c r="I401" s="23">
        <v>177.15517241379311</v>
      </c>
      <c r="J401" s="22">
        <v>0.28918560606060606</v>
      </c>
      <c r="K401" s="22">
        <v>0.28918560606060606</v>
      </c>
      <c r="L401" s="19">
        <v>34.189026699999999</v>
      </c>
      <c r="M401" s="19">
        <v>-118.1785689</v>
      </c>
      <c r="N401" s="19">
        <v>34.185608899999998</v>
      </c>
      <c r="O401" s="19">
        <v>-118.17717330000001</v>
      </c>
      <c r="P401" s="22">
        <v>8.1439393939392035E-4</v>
      </c>
      <c r="Q401" s="21">
        <v>0.28082549634273118</v>
      </c>
      <c r="R401" s="20">
        <v>41613</v>
      </c>
      <c r="S401" s="19">
        <v>2</v>
      </c>
      <c r="T401" s="19">
        <v>1</v>
      </c>
      <c r="U401" s="19"/>
      <c r="V401" s="13" t="str">
        <f t="shared" si="6"/>
        <v>POOR</v>
      </c>
    </row>
    <row r="402" spans="1:22">
      <c r="A402" s="19">
        <v>814</v>
      </c>
      <c r="B402" s="19" t="s">
        <v>1277</v>
      </c>
      <c r="C402" s="19" t="s">
        <v>40</v>
      </c>
      <c r="D402" s="19" t="s">
        <v>1276</v>
      </c>
      <c r="E402" s="19" t="s">
        <v>1275</v>
      </c>
      <c r="F402" s="19" t="s">
        <v>1274</v>
      </c>
      <c r="G402" s="19" t="s">
        <v>1273</v>
      </c>
      <c r="H402" s="19">
        <v>0.32</v>
      </c>
      <c r="I402" s="23">
        <v>200.87142857142857</v>
      </c>
      <c r="J402" s="22">
        <v>0.34086174242424244</v>
      </c>
      <c r="K402" s="22">
        <v>0.34086174242424244</v>
      </c>
      <c r="L402" s="19">
        <v>34.184922200000003</v>
      </c>
      <c r="M402" s="19">
        <v>-118.1740444</v>
      </c>
      <c r="N402" s="19">
        <v>34.183148899999999</v>
      </c>
      <c r="O402" s="19">
        <v>-118.16864</v>
      </c>
      <c r="P402" s="22">
        <v>2.0861742424242435E-2</v>
      </c>
      <c r="Q402" s="21">
        <v>6.5192945075757613</v>
      </c>
      <c r="R402" s="20">
        <v>41613</v>
      </c>
      <c r="S402" s="19">
        <v>2</v>
      </c>
      <c r="T402" s="19">
        <v>1</v>
      </c>
      <c r="U402" s="19"/>
      <c r="V402" s="13" t="str">
        <f t="shared" si="6"/>
        <v>POOR</v>
      </c>
    </row>
    <row r="403" spans="1:22">
      <c r="A403" s="19">
        <v>878</v>
      </c>
      <c r="B403" s="19" t="s">
        <v>1272</v>
      </c>
      <c r="C403" s="19" t="s">
        <v>40</v>
      </c>
      <c r="D403" s="19" t="s">
        <v>1271</v>
      </c>
      <c r="E403" s="19" t="s">
        <v>1270</v>
      </c>
      <c r="F403" s="19" t="s">
        <v>1269</v>
      </c>
      <c r="G403" s="19" t="s">
        <v>1268</v>
      </c>
      <c r="H403" s="19">
        <v>1.2</v>
      </c>
      <c r="I403" s="23">
        <v>178.1541095890411</v>
      </c>
      <c r="J403" s="22">
        <v>1.4512310606060606</v>
      </c>
      <c r="K403" s="22">
        <v>1.4512310606060606</v>
      </c>
      <c r="L403" s="19">
        <v>34.065640000000002</v>
      </c>
      <c r="M403" s="19">
        <v>-117.9274578</v>
      </c>
      <c r="N403" s="19">
        <v>34.086471099999997</v>
      </c>
      <c r="O403" s="19">
        <v>-117.9253511</v>
      </c>
      <c r="P403" s="22">
        <v>0.2512310606060606</v>
      </c>
      <c r="Q403" s="21">
        <v>20.93592171717172</v>
      </c>
      <c r="R403" s="20">
        <v>41613</v>
      </c>
      <c r="S403" s="19" t="s">
        <v>702</v>
      </c>
      <c r="T403" s="19">
        <v>1</v>
      </c>
      <c r="U403" s="19"/>
      <c r="V403" s="13" t="str">
        <f t="shared" si="6"/>
        <v>POOR</v>
      </c>
    </row>
    <row r="404" spans="1:22">
      <c r="A404" s="19">
        <v>467</v>
      </c>
      <c r="B404" s="19" t="s">
        <v>1266</v>
      </c>
      <c r="C404" s="19" t="s">
        <v>40</v>
      </c>
      <c r="D404" s="19" t="s">
        <v>1265</v>
      </c>
      <c r="E404" s="19" t="s">
        <v>916</v>
      </c>
      <c r="F404" s="19" t="s">
        <v>1262</v>
      </c>
      <c r="G404" s="19" t="s">
        <v>1267</v>
      </c>
      <c r="H404" s="19">
        <v>0.7</v>
      </c>
      <c r="I404" s="23">
        <v>240.84920634920636</v>
      </c>
      <c r="J404" s="22">
        <v>0.62104356060606059</v>
      </c>
      <c r="K404" s="22">
        <v>0.62104356060606059</v>
      </c>
      <c r="L404" s="19">
        <v>33.994031100000001</v>
      </c>
      <c r="M404" s="19">
        <v>-117.9050933</v>
      </c>
      <c r="N404" s="19">
        <v>34.002951099999997</v>
      </c>
      <c r="O404" s="19">
        <v>-117.9041156</v>
      </c>
      <c r="P404" s="22">
        <v>7.895643939393937E-2</v>
      </c>
      <c r="Q404" s="21">
        <v>11.279491341991339</v>
      </c>
      <c r="R404" s="20">
        <v>41614</v>
      </c>
      <c r="S404" s="19">
        <v>2</v>
      </c>
      <c r="T404" s="19">
        <v>1</v>
      </c>
      <c r="U404" s="19" t="s">
        <v>987</v>
      </c>
      <c r="V404" s="13" t="str">
        <f t="shared" si="6"/>
        <v>POOR</v>
      </c>
    </row>
    <row r="405" spans="1:22">
      <c r="A405" s="19">
        <v>465</v>
      </c>
      <c r="B405" s="19" t="s">
        <v>1266</v>
      </c>
      <c r="C405" s="19" t="s">
        <v>40</v>
      </c>
      <c r="D405" s="19" t="s">
        <v>1265</v>
      </c>
      <c r="E405" s="19" t="s">
        <v>1264</v>
      </c>
      <c r="F405" s="19" t="s">
        <v>1263</v>
      </c>
      <c r="G405" s="19" t="s">
        <v>1262</v>
      </c>
      <c r="H405" s="19">
        <v>0.7</v>
      </c>
      <c r="I405" s="23">
        <v>279.8082191780822</v>
      </c>
      <c r="J405" s="22">
        <v>0.72808143939393943</v>
      </c>
      <c r="K405" s="22">
        <v>0.72808143939393943</v>
      </c>
      <c r="L405" s="19">
        <v>33.995666700000001</v>
      </c>
      <c r="M405" s="19">
        <v>-117.93118219999999</v>
      </c>
      <c r="N405" s="19">
        <v>34.005904399999999</v>
      </c>
      <c r="O405" s="19">
        <v>-117.9295022</v>
      </c>
      <c r="P405" s="22">
        <v>2.8081439393939478E-2</v>
      </c>
      <c r="Q405" s="21">
        <v>4.0116341991342113</v>
      </c>
      <c r="R405" s="20">
        <v>41614</v>
      </c>
      <c r="S405" s="19">
        <v>3</v>
      </c>
      <c r="T405" s="19">
        <v>1</v>
      </c>
      <c r="U405" s="19"/>
      <c r="V405" s="13" t="str">
        <f t="shared" si="6"/>
        <v>POOR</v>
      </c>
    </row>
    <row r="406" spans="1:22">
      <c r="A406" s="19">
        <v>480</v>
      </c>
      <c r="B406" s="19" t="s">
        <v>1221</v>
      </c>
      <c r="C406" s="19" t="s">
        <v>40</v>
      </c>
      <c r="D406" s="19" t="s">
        <v>1260</v>
      </c>
      <c r="E406" s="19" t="s">
        <v>183</v>
      </c>
      <c r="F406" s="19" t="s">
        <v>1258</v>
      </c>
      <c r="G406" s="19" t="s">
        <v>1261</v>
      </c>
      <c r="H406" s="19">
        <v>0.25</v>
      </c>
      <c r="I406" s="23">
        <v>113.3</v>
      </c>
      <c r="J406" s="22">
        <v>0.24999999999999978</v>
      </c>
      <c r="K406" s="22">
        <v>0.24999999999999978</v>
      </c>
      <c r="L406" s="19">
        <v>33.953886699999998</v>
      </c>
      <c r="M406" s="19">
        <v>-117.9246667</v>
      </c>
      <c r="N406" s="19">
        <v>33.956751099999998</v>
      </c>
      <c r="O406" s="19">
        <v>-117.9223733</v>
      </c>
      <c r="P406" s="22">
        <v>2.2204460492503131E-16</v>
      </c>
      <c r="Q406" s="21">
        <v>8.8817841970012523E-14</v>
      </c>
      <c r="R406" s="20">
        <v>41614</v>
      </c>
      <c r="S406" s="19">
        <v>2</v>
      </c>
      <c r="T406" s="19">
        <v>1</v>
      </c>
      <c r="U406" s="19"/>
      <c r="V406" s="13" t="str">
        <f t="shared" si="6"/>
        <v>FAIR</v>
      </c>
    </row>
    <row r="407" spans="1:22">
      <c r="A407" s="19">
        <v>479</v>
      </c>
      <c r="B407" s="19" t="s">
        <v>1221</v>
      </c>
      <c r="C407" s="19" t="s">
        <v>40</v>
      </c>
      <c r="D407" s="19" t="s">
        <v>1260</v>
      </c>
      <c r="E407" s="19" t="s">
        <v>183</v>
      </c>
      <c r="F407" s="19" t="s">
        <v>1259</v>
      </c>
      <c r="G407" s="19" t="s">
        <v>1258</v>
      </c>
      <c r="H407" s="19">
        <v>0.57999999999999996</v>
      </c>
      <c r="I407" s="23">
        <v>130.18840579710144</v>
      </c>
      <c r="J407" s="22">
        <v>0.69</v>
      </c>
      <c r="K407" s="22">
        <v>0.69</v>
      </c>
      <c r="L407" s="19">
        <v>33.9460111</v>
      </c>
      <c r="M407" s="19">
        <v>-117.9316444</v>
      </c>
      <c r="N407" s="19">
        <v>33.953757799999998</v>
      </c>
      <c r="O407" s="19">
        <v>-117.9247733</v>
      </c>
      <c r="P407" s="22">
        <v>0.10999999999999999</v>
      </c>
      <c r="Q407" s="21">
        <v>18.96551724137931</v>
      </c>
      <c r="R407" s="20">
        <v>41614</v>
      </c>
      <c r="S407" s="19">
        <v>2</v>
      </c>
      <c r="T407" s="19">
        <v>1</v>
      </c>
      <c r="U407" s="19"/>
      <c r="V407" s="13" t="str">
        <f t="shared" si="6"/>
        <v>FAIR</v>
      </c>
    </row>
    <row r="408" spans="1:22">
      <c r="A408" s="19">
        <v>481</v>
      </c>
      <c r="B408" s="19" t="s">
        <v>1257</v>
      </c>
      <c r="C408" s="19" t="s">
        <v>40</v>
      </c>
      <c r="D408" s="19" t="s">
        <v>1256</v>
      </c>
      <c r="E408" s="19" t="s">
        <v>606</v>
      </c>
      <c r="F408" s="19" t="s">
        <v>1255</v>
      </c>
      <c r="G408" s="19" t="s">
        <v>1254</v>
      </c>
      <c r="H408" s="19">
        <v>0.12</v>
      </c>
      <c r="I408" s="23">
        <v>205.17857142857142</v>
      </c>
      <c r="J408" s="22">
        <v>0.13785227272727274</v>
      </c>
      <c r="K408" s="22">
        <v>0.13785227272727274</v>
      </c>
      <c r="L408" s="19">
        <v>33.917295600000003</v>
      </c>
      <c r="M408" s="19">
        <v>-118.01314669999999</v>
      </c>
      <c r="N408" s="19">
        <v>33.918724400000002</v>
      </c>
      <c r="O408" s="19">
        <v>-118.0145156</v>
      </c>
      <c r="P408" s="22">
        <v>1.7852272727272744E-2</v>
      </c>
      <c r="Q408" s="21">
        <v>14.876893939393954</v>
      </c>
      <c r="R408" s="20">
        <v>41614</v>
      </c>
      <c r="S408" s="19">
        <v>2</v>
      </c>
      <c r="T408" s="19">
        <v>1</v>
      </c>
      <c r="U408" s="19"/>
      <c r="V408" s="13" t="str">
        <f t="shared" si="6"/>
        <v>POOR</v>
      </c>
    </row>
    <row r="409" spans="1:22">
      <c r="A409" s="19">
        <v>482</v>
      </c>
      <c r="B409" s="19" t="s">
        <v>1247</v>
      </c>
      <c r="C409" s="19" t="s">
        <v>40</v>
      </c>
      <c r="D409" s="19" t="s">
        <v>1250</v>
      </c>
      <c r="E409" s="19" t="s">
        <v>1246</v>
      </c>
      <c r="F409" s="19" t="s">
        <v>1253</v>
      </c>
      <c r="G409" s="19" t="s">
        <v>1245</v>
      </c>
      <c r="H409" s="19">
        <v>0.09</v>
      </c>
      <c r="I409" s="23">
        <v>158.4</v>
      </c>
      <c r="J409" s="22">
        <v>0.1</v>
      </c>
      <c r="K409" s="22">
        <v>0.1</v>
      </c>
      <c r="L409" s="19">
        <v>34.049291099999998</v>
      </c>
      <c r="M409" s="19">
        <v>-117.9686222</v>
      </c>
      <c r="N409" s="19">
        <v>34.048442199999997</v>
      </c>
      <c r="O409" s="19">
        <v>-117.9674667</v>
      </c>
      <c r="P409" s="22">
        <v>1.0000000000000009E-2</v>
      </c>
      <c r="Q409" s="21">
        <v>11.111111111111121</v>
      </c>
      <c r="R409" s="20">
        <v>41614</v>
      </c>
      <c r="S409" s="19">
        <v>2</v>
      </c>
      <c r="T409" s="19">
        <v>1</v>
      </c>
      <c r="U409" s="19"/>
      <c r="V409" s="13" t="str">
        <f t="shared" si="6"/>
        <v>FAIR</v>
      </c>
    </row>
    <row r="410" spans="1:22">
      <c r="A410" s="19">
        <v>483</v>
      </c>
      <c r="B410" s="19" t="s">
        <v>1247</v>
      </c>
      <c r="C410" s="19" t="s">
        <v>40</v>
      </c>
      <c r="D410" s="19" t="s">
        <v>1250</v>
      </c>
      <c r="E410" s="19" t="s">
        <v>1246</v>
      </c>
      <c r="F410" s="19" t="s">
        <v>1244</v>
      </c>
      <c r="G410" s="19" t="s">
        <v>1252</v>
      </c>
      <c r="H410" s="19">
        <v>0.76</v>
      </c>
      <c r="I410" s="23">
        <v>280.49342105263156</v>
      </c>
      <c r="J410" s="22">
        <v>0.7574962121212121</v>
      </c>
      <c r="K410" s="22">
        <v>0.7574962121212121</v>
      </c>
      <c r="L410" s="19">
        <v>34.0382867</v>
      </c>
      <c r="M410" s="19">
        <v>-117.95367109999999</v>
      </c>
      <c r="N410" s="19">
        <v>34.036482200000002</v>
      </c>
      <c r="O410" s="19">
        <v>-117.9410578</v>
      </c>
      <c r="P410" s="22">
        <v>2.5037878787879109E-3</v>
      </c>
      <c r="Q410" s="21">
        <v>0.32944577352472515</v>
      </c>
      <c r="R410" s="20">
        <v>41614</v>
      </c>
      <c r="S410" s="19">
        <v>2</v>
      </c>
      <c r="T410" s="19">
        <v>1</v>
      </c>
      <c r="U410" s="19"/>
      <c r="V410" s="13" t="str">
        <f t="shared" si="6"/>
        <v>POOR</v>
      </c>
    </row>
    <row r="411" spans="1:22">
      <c r="A411" s="19">
        <v>484</v>
      </c>
      <c r="B411" s="19" t="s">
        <v>1251</v>
      </c>
      <c r="C411" s="19" t="s">
        <v>40</v>
      </c>
      <c r="D411" s="19" t="s">
        <v>1250</v>
      </c>
      <c r="E411" s="19" t="s">
        <v>1249</v>
      </c>
      <c r="F411" s="19" t="s">
        <v>186</v>
      </c>
      <c r="G411" s="19" t="s">
        <v>1165</v>
      </c>
      <c r="H411" s="19">
        <v>0.28999999999999998</v>
      </c>
      <c r="I411" s="23">
        <v>280.96875</v>
      </c>
      <c r="J411" s="22">
        <v>0.31611931818181815</v>
      </c>
      <c r="K411" s="22">
        <v>0.31611931818181815</v>
      </c>
      <c r="L411" s="19">
        <v>34.012922199999998</v>
      </c>
      <c r="M411" s="19">
        <v>-117.9232978</v>
      </c>
      <c r="N411" s="19">
        <v>34.008977799999997</v>
      </c>
      <c r="O411" s="19">
        <v>-117.9256444</v>
      </c>
      <c r="P411" s="22">
        <v>2.6119318181818174E-2</v>
      </c>
      <c r="Q411" s="21">
        <v>9.0066614420062674</v>
      </c>
      <c r="R411" s="20">
        <v>41614</v>
      </c>
      <c r="S411" s="19" t="s">
        <v>972</v>
      </c>
      <c r="T411" s="19">
        <v>1</v>
      </c>
      <c r="U411" s="19" t="s">
        <v>1248</v>
      </c>
      <c r="V411" s="13" t="str">
        <f t="shared" si="6"/>
        <v>POOR</v>
      </c>
    </row>
    <row r="412" spans="1:22">
      <c r="A412" s="19">
        <v>760</v>
      </c>
      <c r="B412" s="19" t="s">
        <v>1247</v>
      </c>
      <c r="C412" s="19" t="s">
        <v>40</v>
      </c>
      <c r="D412" s="19" t="s">
        <v>930</v>
      </c>
      <c r="E412" s="19" t="s">
        <v>1246</v>
      </c>
      <c r="F412" s="19" t="s">
        <v>1245</v>
      </c>
      <c r="G412" s="19" t="s">
        <v>1244</v>
      </c>
      <c r="H412" s="19">
        <v>1</v>
      </c>
      <c r="I412" s="23">
        <v>166.3095238095238</v>
      </c>
      <c r="J412" s="22">
        <v>1.05</v>
      </c>
      <c r="K412" s="22">
        <v>1.05</v>
      </c>
      <c r="L412" s="19">
        <v>34.048348900000001</v>
      </c>
      <c r="M412" s="19">
        <v>-117.96733330000001</v>
      </c>
      <c r="N412" s="19">
        <v>34.038382200000001</v>
      </c>
      <c r="O412" s="19">
        <v>-117.9538044</v>
      </c>
      <c r="P412" s="22">
        <v>5.0000000000000044E-2</v>
      </c>
      <c r="Q412" s="21">
        <v>5.0000000000000044</v>
      </c>
      <c r="R412" s="20">
        <v>41614</v>
      </c>
      <c r="S412" s="19">
        <v>2</v>
      </c>
      <c r="T412" s="19">
        <v>1</v>
      </c>
      <c r="U412" s="19"/>
      <c r="V412" s="13" t="str">
        <f t="shared" si="6"/>
        <v>FAIR</v>
      </c>
    </row>
    <row r="413" spans="1:22">
      <c r="A413" s="19">
        <v>766</v>
      </c>
      <c r="B413" s="19" t="s">
        <v>1243</v>
      </c>
      <c r="C413" s="19" t="s">
        <v>40</v>
      </c>
      <c r="D413" s="19" t="s">
        <v>930</v>
      </c>
      <c r="E413" s="19" t="s">
        <v>1242</v>
      </c>
      <c r="F413" s="19" t="s">
        <v>1241</v>
      </c>
      <c r="G413" s="19" t="s">
        <v>1240</v>
      </c>
      <c r="H413" s="19">
        <v>0.99</v>
      </c>
      <c r="I413" s="23">
        <v>172.44499999999999</v>
      </c>
      <c r="J413" s="22">
        <v>0.99235037878787868</v>
      </c>
      <c r="K413" s="22">
        <v>0.99235037878787868</v>
      </c>
      <c r="L413" s="19">
        <v>33.926766700000002</v>
      </c>
      <c r="M413" s="19">
        <v>-118.01184000000001</v>
      </c>
      <c r="N413" s="19">
        <v>33.941042199999998</v>
      </c>
      <c r="O413" s="19">
        <v>-118.0122756</v>
      </c>
      <c r="P413" s="22">
        <v>2.350378787878693E-3</v>
      </c>
      <c r="Q413" s="21">
        <v>0.23741199877562558</v>
      </c>
      <c r="R413" s="20">
        <v>41614</v>
      </c>
      <c r="S413" s="19">
        <v>2</v>
      </c>
      <c r="T413" s="19">
        <v>1</v>
      </c>
      <c r="U413" s="19"/>
      <c r="V413" s="13" t="str">
        <f t="shared" si="6"/>
        <v>POOR</v>
      </c>
    </row>
    <row r="414" spans="1:22">
      <c r="A414" s="19">
        <v>788</v>
      </c>
      <c r="B414" s="19" t="s">
        <v>1228</v>
      </c>
      <c r="C414" s="19" t="s">
        <v>40</v>
      </c>
      <c r="D414" s="19" t="s">
        <v>1111</v>
      </c>
      <c r="E414" s="19" t="s">
        <v>1123</v>
      </c>
      <c r="F414" s="19" t="s">
        <v>1239</v>
      </c>
      <c r="G414" s="19" t="s">
        <v>1115</v>
      </c>
      <c r="H414" s="19">
        <v>2.2400000000000002</v>
      </c>
      <c r="I414" s="23">
        <v>211.16880341880341</v>
      </c>
      <c r="J414" s="22">
        <v>2.3400000000000003</v>
      </c>
      <c r="K414" s="22">
        <v>2.3400000000000003</v>
      </c>
      <c r="L414" s="19">
        <v>34.026386700000003</v>
      </c>
      <c r="M414" s="19">
        <v>-118.14417779999999</v>
      </c>
      <c r="N414" s="19">
        <v>34.0171578</v>
      </c>
      <c r="O414" s="19">
        <v>-118.10618669999999</v>
      </c>
      <c r="P414" s="22">
        <v>0.10000000000000009</v>
      </c>
      <c r="Q414" s="21">
        <v>4.464285714285718</v>
      </c>
      <c r="R414" s="20">
        <v>41614</v>
      </c>
      <c r="S414" s="19" t="s">
        <v>702</v>
      </c>
      <c r="T414" s="19">
        <v>1</v>
      </c>
      <c r="U414" s="19"/>
      <c r="V414" s="13" t="str">
        <f t="shared" si="6"/>
        <v>POOR</v>
      </c>
    </row>
    <row r="415" spans="1:22">
      <c r="A415" s="19">
        <v>789</v>
      </c>
      <c r="B415" s="19" t="s">
        <v>1228</v>
      </c>
      <c r="C415" s="19" t="s">
        <v>40</v>
      </c>
      <c r="D415" s="19" t="s">
        <v>1111</v>
      </c>
      <c r="E415" s="19" t="s">
        <v>1123</v>
      </c>
      <c r="F415" s="19" t="s">
        <v>1238</v>
      </c>
      <c r="G415" s="19" t="s">
        <v>1236</v>
      </c>
      <c r="H415" s="19">
        <v>0.78</v>
      </c>
      <c r="I415" s="23">
        <v>288.26470588235293</v>
      </c>
      <c r="J415" s="22">
        <v>0.8500000000000002</v>
      </c>
      <c r="K415" s="22">
        <v>0.8500000000000002</v>
      </c>
      <c r="L415" s="19">
        <v>34.0171244</v>
      </c>
      <c r="M415" s="19">
        <v>-118.1060267</v>
      </c>
      <c r="N415" s="19">
        <v>34.013959999999997</v>
      </c>
      <c r="O415" s="19">
        <v>-118.09196439999999</v>
      </c>
      <c r="P415" s="22">
        <v>7.0000000000000173E-2</v>
      </c>
      <c r="Q415" s="21">
        <v>8.9743589743589958</v>
      </c>
      <c r="R415" s="20">
        <v>41614</v>
      </c>
      <c r="S415" s="19">
        <v>2</v>
      </c>
      <c r="T415" s="19">
        <v>1</v>
      </c>
      <c r="U415" s="19"/>
      <c r="V415" s="13" t="str">
        <f t="shared" si="6"/>
        <v>POOR</v>
      </c>
    </row>
    <row r="416" spans="1:22">
      <c r="A416" s="19">
        <v>818</v>
      </c>
      <c r="B416" s="19" t="s">
        <v>1228</v>
      </c>
      <c r="C416" s="19" t="s">
        <v>40</v>
      </c>
      <c r="D416" s="19" t="s">
        <v>1237</v>
      </c>
      <c r="E416" s="19" t="s">
        <v>1123</v>
      </c>
      <c r="F416" s="19" t="s">
        <v>1236</v>
      </c>
      <c r="G416" s="19" t="s">
        <v>1235</v>
      </c>
      <c r="H416" s="19">
        <v>1.81</v>
      </c>
      <c r="I416" s="23">
        <v>208.70857142857142</v>
      </c>
      <c r="J416" s="22">
        <v>1.75</v>
      </c>
      <c r="K416" s="22">
        <v>1.75</v>
      </c>
      <c r="L416" s="19">
        <v>34.013908899999997</v>
      </c>
      <c r="M416" s="19">
        <v>-118.0918044</v>
      </c>
      <c r="N416" s="19">
        <v>34.004406699999997</v>
      </c>
      <c r="O416" s="19">
        <v>-118.0639644</v>
      </c>
      <c r="P416" s="22">
        <v>6.0000000000000053E-2</v>
      </c>
      <c r="Q416" s="21">
        <v>3.3149171270718258</v>
      </c>
      <c r="R416" s="20">
        <v>41614</v>
      </c>
      <c r="S416" s="19" t="s">
        <v>702</v>
      </c>
      <c r="T416" s="19">
        <v>1</v>
      </c>
      <c r="U416" s="19"/>
      <c r="V416" s="13" t="str">
        <f t="shared" si="6"/>
        <v>POOR</v>
      </c>
    </row>
    <row r="417" spans="1:22">
      <c r="A417" s="19">
        <v>882</v>
      </c>
      <c r="B417" s="19" t="s">
        <v>1234</v>
      </c>
      <c r="C417" s="19" t="s">
        <v>40</v>
      </c>
      <c r="D417" s="19" t="s">
        <v>1227</v>
      </c>
      <c r="E417" s="19" t="s">
        <v>1225</v>
      </c>
      <c r="F417" s="19" t="s">
        <v>1233</v>
      </c>
      <c r="G417" s="19" t="s">
        <v>1123</v>
      </c>
      <c r="H417" s="19">
        <v>0.01</v>
      </c>
      <c r="I417" s="23">
        <v>235.01383399209487</v>
      </c>
      <c r="J417" s="22">
        <v>2.5200151515151514</v>
      </c>
      <c r="K417" s="22">
        <v>2.5200151515151514</v>
      </c>
      <c r="L417" s="19">
        <v>33.9543933</v>
      </c>
      <c r="M417" s="19">
        <v>-118.04165329999999</v>
      </c>
      <c r="N417" s="19">
        <v>33.988091099999998</v>
      </c>
      <c r="O417" s="19">
        <v>-118.0326311</v>
      </c>
      <c r="P417" s="22">
        <v>2.5100151515151516</v>
      </c>
      <c r="Q417" s="21">
        <v>25100.151515151516</v>
      </c>
      <c r="R417" s="20">
        <v>41614</v>
      </c>
      <c r="S417" s="19" t="s">
        <v>972</v>
      </c>
      <c r="T417" s="19">
        <v>1</v>
      </c>
      <c r="U417" s="19" t="s">
        <v>1232</v>
      </c>
      <c r="V417" s="13" t="str">
        <f t="shared" si="6"/>
        <v>POOR</v>
      </c>
    </row>
    <row r="418" spans="1:22">
      <c r="A418" s="19">
        <v>881</v>
      </c>
      <c r="B418" s="19" t="s">
        <v>1228</v>
      </c>
      <c r="C418" s="19" t="s">
        <v>40</v>
      </c>
      <c r="D418" s="19" t="s">
        <v>1227</v>
      </c>
      <c r="E418" s="19" t="s">
        <v>1123</v>
      </c>
      <c r="F418" s="19" t="s">
        <v>1231</v>
      </c>
      <c r="G418" s="19" t="s">
        <v>1230</v>
      </c>
      <c r="H418" s="19">
        <v>0.24</v>
      </c>
      <c r="I418" s="23">
        <v>265.11111111111109</v>
      </c>
      <c r="J418" s="22">
        <v>0.26999999999999985</v>
      </c>
      <c r="K418" s="22">
        <v>0.26999999999999985</v>
      </c>
      <c r="L418" s="19">
        <v>34.004315599999998</v>
      </c>
      <c r="M418" s="19">
        <v>-118.0638222</v>
      </c>
      <c r="N418" s="19">
        <v>34.001933299999997</v>
      </c>
      <c r="O418" s="19">
        <v>-118.0603644</v>
      </c>
      <c r="P418" s="22">
        <v>2.999999999999986E-2</v>
      </c>
      <c r="Q418" s="21">
        <v>12.499999999999941</v>
      </c>
      <c r="R418" s="20">
        <v>41614</v>
      </c>
      <c r="S418" s="19">
        <v>2</v>
      </c>
      <c r="T418" s="19">
        <v>1</v>
      </c>
      <c r="U418" s="19"/>
      <c r="V418" s="13" t="str">
        <f t="shared" si="6"/>
        <v>POOR</v>
      </c>
    </row>
    <row r="419" spans="1:22">
      <c r="A419" s="19">
        <v>879</v>
      </c>
      <c r="B419" s="19" t="s">
        <v>1228</v>
      </c>
      <c r="C419" s="19" t="s">
        <v>40</v>
      </c>
      <c r="D419" s="19" t="s">
        <v>1227</v>
      </c>
      <c r="E419" s="19" t="s">
        <v>1123</v>
      </c>
      <c r="F419" s="19" t="s">
        <v>1230</v>
      </c>
      <c r="G419" s="19" t="s">
        <v>869</v>
      </c>
      <c r="H419" s="19">
        <v>0.97</v>
      </c>
      <c r="I419" s="23">
        <v>287.32291666666669</v>
      </c>
      <c r="J419" s="22">
        <v>0.9542670454545461</v>
      </c>
      <c r="K419" s="22">
        <v>0.9542670454545461</v>
      </c>
      <c r="L419" s="19">
        <v>34.0018356</v>
      </c>
      <c r="M419" s="19">
        <v>-118.0602133</v>
      </c>
      <c r="N419" s="19">
        <v>33.9911222</v>
      </c>
      <c r="O419" s="19">
        <v>-118.05032</v>
      </c>
      <c r="P419" s="22">
        <v>1.573295454545387E-2</v>
      </c>
      <c r="Q419" s="21">
        <v>1.6219540768509146</v>
      </c>
      <c r="R419" s="20">
        <v>41614</v>
      </c>
      <c r="S419" s="19">
        <v>2</v>
      </c>
      <c r="T419" s="19">
        <v>1</v>
      </c>
      <c r="U419" s="19"/>
      <c r="V419" s="13" t="str">
        <f t="shared" si="6"/>
        <v>POOR</v>
      </c>
    </row>
    <row r="420" spans="1:22">
      <c r="A420" s="19">
        <v>883</v>
      </c>
      <c r="B420" s="19" t="s">
        <v>1228</v>
      </c>
      <c r="C420" s="19" t="s">
        <v>40</v>
      </c>
      <c r="D420" s="19" t="s">
        <v>1227</v>
      </c>
      <c r="E420" s="19" t="s">
        <v>1229</v>
      </c>
      <c r="F420" s="19" t="s">
        <v>869</v>
      </c>
      <c r="G420" s="19" t="s">
        <v>1226</v>
      </c>
      <c r="H420" s="19">
        <v>0.12</v>
      </c>
      <c r="I420" s="23">
        <v>343.16666666666669</v>
      </c>
      <c r="J420" s="22">
        <v>0.11515719696969696</v>
      </c>
      <c r="K420" s="22">
        <v>0.11515719696969696</v>
      </c>
      <c r="L420" s="19">
        <v>33.988175599999998</v>
      </c>
      <c r="M420" s="19">
        <v>-118.05027560000001</v>
      </c>
      <c r="N420" s="19">
        <v>33.988146700000001</v>
      </c>
      <c r="O420" s="19">
        <v>-118.04837329999999</v>
      </c>
      <c r="P420" s="22">
        <v>4.8428030303030306E-3</v>
      </c>
      <c r="Q420" s="21">
        <v>4.035669191919192</v>
      </c>
      <c r="R420" s="20">
        <v>41614</v>
      </c>
      <c r="S420" s="19">
        <v>1</v>
      </c>
      <c r="T420" s="19">
        <v>1</v>
      </c>
      <c r="U420" s="19"/>
      <c r="V420" s="13" t="str">
        <f t="shared" si="6"/>
        <v>POOR</v>
      </c>
    </row>
    <row r="421" spans="1:22">
      <c r="A421" s="19">
        <v>880</v>
      </c>
      <c r="B421" s="19" t="s">
        <v>1228</v>
      </c>
      <c r="C421" s="19" t="s">
        <v>40</v>
      </c>
      <c r="D421" s="19" t="s">
        <v>1227</v>
      </c>
      <c r="E421" s="19" t="s">
        <v>1123</v>
      </c>
      <c r="F421" s="19" t="s">
        <v>1226</v>
      </c>
      <c r="G421" s="19" t="s">
        <v>1225</v>
      </c>
      <c r="H421" s="19">
        <v>0.9</v>
      </c>
      <c r="I421" s="23">
        <v>362.2802197802198</v>
      </c>
      <c r="J421" s="22">
        <v>0.90198106060606065</v>
      </c>
      <c r="K421" s="22">
        <v>0.90198106060606065</v>
      </c>
      <c r="L421" s="19">
        <v>33.988259999999997</v>
      </c>
      <c r="M421" s="19">
        <v>-118.04830219999999</v>
      </c>
      <c r="N421" s="19">
        <v>33.988117799999998</v>
      </c>
      <c r="O421" s="19">
        <v>-118.0327556</v>
      </c>
      <c r="P421" s="22">
        <v>1.9810606060606251E-3</v>
      </c>
      <c r="Q421" s="21">
        <v>0.22011784511784724</v>
      </c>
      <c r="R421" s="20">
        <v>41614</v>
      </c>
      <c r="S421" s="19" t="s">
        <v>991</v>
      </c>
      <c r="T421" s="19">
        <v>1</v>
      </c>
      <c r="U421" s="19"/>
      <c r="V421" s="13" t="str">
        <f t="shared" si="6"/>
        <v>POOR</v>
      </c>
    </row>
    <row r="422" spans="1:22">
      <c r="A422" s="19">
        <v>1084</v>
      </c>
      <c r="B422" s="19" t="s">
        <v>1224</v>
      </c>
      <c r="C422" s="19" t="s">
        <v>707</v>
      </c>
      <c r="D422" s="19" t="s">
        <v>1216</v>
      </c>
      <c r="E422" s="19" t="s">
        <v>1223</v>
      </c>
      <c r="F422" s="19" t="s">
        <v>700</v>
      </c>
      <c r="G422" s="19" t="s">
        <v>1222</v>
      </c>
      <c r="H422" s="19">
        <v>0.50900000000000001</v>
      </c>
      <c r="I422" s="23">
        <v>147.85849056603774</v>
      </c>
      <c r="J422" s="22">
        <v>0.52910416666666671</v>
      </c>
      <c r="K422" s="22">
        <v>0.52910416666666671</v>
      </c>
      <c r="L422" s="19">
        <v>33.92456</v>
      </c>
      <c r="M422" s="19">
        <v>-117.97706669999999</v>
      </c>
      <c r="N422" s="19">
        <v>33.92454</v>
      </c>
      <c r="O422" s="19">
        <v>-117.9680444</v>
      </c>
      <c r="P422" s="22">
        <v>2.0104166666666701E-2</v>
      </c>
      <c r="Q422" s="21">
        <v>3.9497380484610414</v>
      </c>
      <c r="R422" s="20">
        <v>41614</v>
      </c>
      <c r="S422" s="19">
        <v>2</v>
      </c>
      <c r="T422" s="19">
        <v>1</v>
      </c>
      <c r="U422" s="19"/>
      <c r="V422" s="13" t="str">
        <f t="shared" si="6"/>
        <v>FAIR</v>
      </c>
    </row>
    <row r="423" spans="1:22">
      <c r="A423" s="19">
        <v>1082</v>
      </c>
      <c r="B423" s="19" t="s">
        <v>1221</v>
      </c>
      <c r="C423" s="19" t="s">
        <v>707</v>
      </c>
      <c r="D423" s="19" t="s">
        <v>1216</v>
      </c>
      <c r="E423" s="19" t="s">
        <v>183</v>
      </c>
      <c r="F423" s="19" t="s">
        <v>1214</v>
      </c>
      <c r="G423" s="19" t="s">
        <v>1220</v>
      </c>
      <c r="H423" s="19">
        <v>0.5</v>
      </c>
      <c r="I423" s="23">
        <v>160.73469387755102</v>
      </c>
      <c r="J423" s="22">
        <v>0.49</v>
      </c>
      <c r="K423" s="22">
        <v>0.49</v>
      </c>
      <c r="L423" s="19">
        <v>33.939224400000001</v>
      </c>
      <c r="M423" s="19">
        <v>-117.93295999999999</v>
      </c>
      <c r="N423" s="19">
        <v>33.945884399999997</v>
      </c>
      <c r="O423" s="19">
        <v>-117.9317156</v>
      </c>
      <c r="P423" s="22">
        <v>1.0000000000000009E-2</v>
      </c>
      <c r="Q423" s="21">
        <v>2.0000000000000018</v>
      </c>
      <c r="R423" s="20">
        <v>41614</v>
      </c>
      <c r="S423" s="19">
        <v>2</v>
      </c>
      <c r="T423" s="19">
        <v>1</v>
      </c>
      <c r="U423" s="19"/>
      <c r="V423" s="13" t="str">
        <f t="shared" si="6"/>
        <v>FAIR</v>
      </c>
    </row>
    <row r="424" spans="1:22">
      <c r="A424" s="19">
        <v>1083</v>
      </c>
      <c r="B424" s="19" t="s">
        <v>794</v>
      </c>
      <c r="C424" s="19" t="s">
        <v>707</v>
      </c>
      <c r="D424" s="19" t="s">
        <v>1216</v>
      </c>
      <c r="E424" s="19" t="s">
        <v>183</v>
      </c>
      <c r="F424" s="19" t="s">
        <v>1219</v>
      </c>
      <c r="G424" s="19" t="s">
        <v>1218</v>
      </c>
      <c r="H424" s="19">
        <v>1.88</v>
      </c>
      <c r="I424" s="23">
        <v>214.50529100529101</v>
      </c>
      <c r="J424" s="22">
        <v>1.8900000000000001</v>
      </c>
      <c r="K424" s="22">
        <v>1.8900000000000001</v>
      </c>
      <c r="L424" s="19">
        <v>33.912226699999998</v>
      </c>
      <c r="M424" s="19">
        <v>-117.93137780000001</v>
      </c>
      <c r="N424" s="19">
        <v>33.939084399999999</v>
      </c>
      <c r="O424" s="19">
        <v>-117.93295999999999</v>
      </c>
      <c r="P424" s="22">
        <v>1.0000000000000231E-2</v>
      </c>
      <c r="Q424" s="21">
        <v>0.53191489361703359</v>
      </c>
      <c r="R424" s="20">
        <v>41614</v>
      </c>
      <c r="S424" s="19" t="s">
        <v>702</v>
      </c>
      <c r="T424" s="19">
        <v>1</v>
      </c>
      <c r="U424" s="19"/>
      <c r="V424" s="13" t="str">
        <f t="shared" si="6"/>
        <v>POOR</v>
      </c>
    </row>
    <row r="425" spans="1:22">
      <c r="A425" s="19">
        <v>1081</v>
      </c>
      <c r="B425" s="19" t="s">
        <v>1217</v>
      </c>
      <c r="C425" s="19" t="s">
        <v>707</v>
      </c>
      <c r="D425" s="19" t="s">
        <v>1216</v>
      </c>
      <c r="E425" s="19" t="s">
        <v>1215</v>
      </c>
      <c r="F425" s="19" t="s">
        <v>1214</v>
      </c>
      <c r="G425" s="19" t="s">
        <v>1213</v>
      </c>
      <c r="H425" s="19">
        <v>0.44700000000000001</v>
      </c>
      <c r="I425" s="23">
        <v>233.47826086956522</v>
      </c>
      <c r="J425" s="22">
        <v>0.45898674242424237</v>
      </c>
      <c r="K425" s="22">
        <v>0.45898674242424237</v>
      </c>
      <c r="L425" s="19">
        <v>33.939662200000001</v>
      </c>
      <c r="M425" s="19">
        <v>-117.9645689</v>
      </c>
      <c r="N425" s="19">
        <v>33.946051099999998</v>
      </c>
      <c r="O425" s="19">
        <v>-117.9647289</v>
      </c>
      <c r="P425" s="22">
        <v>1.1986742424242358E-2</v>
      </c>
      <c r="Q425" s="21">
        <v>2.6815978577723394</v>
      </c>
      <c r="R425" s="20">
        <v>41614</v>
      </c>
      <c r="S425" s="19">
        <v>2</v>
      </c>
      <c r="T425" s="19">
        <v>1</v>
      </c>
      <c r="U425" s="19"/>
      <c r="V425" s="13" t="str">
        <f t="shared" si="6"/>
        <v>POOR</v>
      </c>
    </row>
    <row r="426" spans="1:22">
      <c r="A426" s="19">
        <v>708</v>
      </c>
      <c r="B426" s="19" t="s">
        <v>1212</v>
      </c>
      <c r="C426" s="19" t="s">
        <v>40</v>
      </c>
      <c r="D426" s="19" t="s">
        <v>934</v>
      </c>
      <c r="E426" s="19" t="s">
        <v>1211</v>
      </c>
      <c r="F426" s="19" t="s">
        <v>1210</v>
      </c>
      <c r="G426" s="19" t="s">
        <v>1209</v>
      </c>
      <c r="H426" s="19">
        <v>0.8</v>
      </c>
      <c r="I426" s="23">
        <v>169.49264705882354</v>
      </c>
      <c r="J426" s="22">
        <v>0.67248484848484846</v>
      </c>
      <c r="K426" s="22">
        <v>0.67248484848484846</v>
      </c>
      <c r="L426" s="19">
        <v>34.005628899999998</v>
      </c>
      <c r="M426" s="19">
        <v>-118.1801778</v>
      </c>
      <c r="N426" s="19">
        <v>34.001984399999998</v>
      </c>
      <c r="O426" s="19">
        <v>-118.1694044</v>
      </c>
      <c r="P426" s="22">
        <v>0.12751515151515158</v>
      </c>
      <c r="Q426" s="21">
        <v>15.939393939393948</v>
      </c>
      <c r="R426" s="20">
        <v>41618</v>
      </c>
      <c r="S426" s="19">
        <v>1</v>
      </c>
      <c r="T426" s="19">
        <v>1</v>
      </c>
      <c r="U426" s="19"/>
      <c r="V426" s="13" t="str">
        <f t="shared" si="6"/>
        <v>FAIR</v>
      </c>
    </row>
    <row r="427" spans="1:22">
      <c r="A427" s="19">
        <v>555</v>
      </c>
      <c r="B427" s="19" t="s">
        <v>1208</v>
      </c>
      <c r="C427" s="19" t="s">
        <v>40</v>
      </c>
      <c r="D427" s="19" t="s">
        <v>934</v>
      </c>
      <c r="E427" s="19" t="s">
        <v>1207</v>
      </c>
      <c r="F427" s="19" t="s">
        <v>1207</v>
      </c>
      <c r="G427" s="19" t="s">
        <v>1206</v>
      </c>
      <c r="H427" s="19">
        <v>2.63</v>
      </c>
      <c r="I427" s="23">
        <v>211.07113821138211</v>
      </c>
      <c r="J427" s="22">
        <v>2.4554526515151518</v>
      </c>
      <c r="K427" s="22">
        <v>2.4554526515151518</v>
      </c>
      <c r="L427" s="19">
        <v>34.112197799999997</v>
      </c>
      <c r="M427" s="19">
        <v>-118.3360533</v>
      </c>
      <c r="N427" s="19">
        <v>34.137171100000003</v>
      </c>
      <c r="O427" s="19">
        <v>-118.36319109999999</v>
      </c>
      <c r="P427" s="22">
        <v>0.1745473484848481</v>
      </c>
      <c r="Q427" s="21">
        <v>6.6367813112109539</v>
      </c>
      <c r="R427" s="20">
        <v>41618</v>
      </c>
      <c r="S427" s="19" t="s">
        <v>972</v>
      </c>
      <c r="T427" s="19">
        <v>1</v>
      </c>
      <c r="U427" s="19"/>
      <c r="V427" s="13" t="str">
        <f t="shared" si="6"/>
        <v>POOR</v>
      </c>
    </row>
    <row r="428" spans="1:22">
      <c r="A428" s="19">
        <v>508</v>
      </c>
      <c r="B428" s="19" t="s">
        <v>1205</v>
      </c>
      <c r="C428" s="19" t="s">
        <v>40</v>
      </c>
      <c r="D428" s="19" t="s">
        <v>934</v>
      </c>
      <c r="E428" s="19" t="s">
        <v>1204</v>
      </c>
      <c r="F428" s="19" t="s">
        <v>1201</v>
      </c>
      <c r="G428" s="19" t="s">
        <v>1046</v>
      </c>
      <c r="H428" s="19">
        <v>0.1</v>
      </c>
      <c r="I428" s="23">
        <v>228.77777777777777</v>
      </c>
      <c r="J428" s="22">
        <v>8.9999999999999927E-2</v>
      </c>
      <c r="K428" s="22">
        <v>8.9999999999999927E-2</v>
      </c>
      <c r="L428" s="19">
        <v>34.041211099999998</v>
      </c>
      <c r="M428" s="19">
        <v>-118.2329067</v>
      </c>
      <c r="N428" s="19">
        <v>34.0414222</v>
      </c>
      <c r="O428" s="19">
        <v>-118.23155559999999</v>
      </c>
      <c r="P428" s="22">
        <v>1.0000000000000078E-2</v>
      </c>
      <c r="Q428" s="21">
        <v>10.000000000000078</v>
      </c>
      <c r="R428" s="20">
        <v>41618</v>
      </c>
      <c r="S428" s="19">
        <v>2</v>
      </c>
      <c r="T428" s="19">
        <v>1</v>
      </c>
      <c r="U428" s="19" t="s">
        <v>1203</v>
      </c>
      <c r="V428" s="13" t="str">
        <f t="shared" si="6"/>
        <v>POOR</v>
      </c>
    </row>
    <row r="429" spans="1:22">
      <c r="A429" s="19">
        <v>642</v>
      </c>
      <c r="B429" s="19" t="s">
        <v>1191</v>
      </c>
      <c r="C429" s="19" t="s">
        <v>40</v>
      </c>
      <c r="D429" s="19" t="s">
        <v>934</v>
      </c>
      <c r="E429" s="19" t="s">
        <v>1190</v>
      </c>
      <c r="F429" s="19" t="s">
        <v>923</v>
      </c>
      <c r="G429" s="19" t="s">
        <v>1113</v>
      </c>
      <c r="H429" s="19">
        <v>0.61</v>
      </c>
      <c r="I429" s="23">
        <v>241.58870967741936</v>
      </c>
      <c r="J429" s="22">
        <v>0.61701325757575776</v>
      </c>
      <c r="K429" s="22">
        <v>0.61701325757575776</v>
      </c>
      <c r="L429" s="19">
        <v>34.020557799999999</v>
      </c>
      <c r="M429" s="19">
        <v>-118.2428089</v>
      </c>
      <c r="N429" s="19">
        <v>34.029133299999998</v>
      </c>
      <c r="O429" s="19">
        <v>-118.24094220000001</v>
      </c>
      <c r="P429" s="22">
        <v>7.0132575757577698E-3</v>
      </c>
      <c r="Q429" s="21">
        <v>1.1497143566816015</v>
      </c>
      <c r="R429" s="20">
        <v>41618</v>
      </c>
      <c r="S429" s="19">
        <v>1</v>
      </c>
      <c r="T429" s="19">
        <v>1</v>
      </c>
      <c r="U429" s="19"/>
      <c r="V429" s="13" t="str">
        <f t="shared" si="6"/>
        <v>POOR</v>
      </c>
    </row>
    <row r="430" spans="1:22">
      <c r="A430" s="19">
        <v>655</v>
      </c>
      <c r="B430" s="19" t="s">
        <v>1202</v>
      </c>
      <c r="C430" s="19" t="s">
        <v>40</v>
      </c>
      <c r="D430" s="19" t="s">
        <v>934</v>
      </c>
      <c r="E430" s="19" t="s">
        <v>1201</v>
      </c>
      <c r="F430" s="19" t="s">
        <v>1113</v>
      </c>
      <c r="G430" s="19" t="s">
        <v>769</v>
      </c>
      <c r="H430" s="19">
        <v>1.07</v>
      </c>
      <c r="I430" s="23">
        <v>282.8820754716981</v>
      </c>
      <c r="J430" s="22">
        <v>1.06</v>
      </c>
      <c r="K430" s="22">
        <v>1.06</v>
      </c>
      <c r="L430" s="19">
        <v>34.026024399999997</v>
      </c>
      <c r="M430" s="19">
        <v>-118.2322844</v>
      </c>
      <c r="N430" s="19">
        <v>34.041146699999999</v>
      </c>
      <c r="O430" s="19">
        <v>-118.23304</v>
      </c>
      <c r="P430" s="22">
        <v>1.0000000000000009E-2</v>
      </c>
      <c r="Q430" s="21">
        <v>0.93457943925233722</v>
      </c>
      <c r="R430" s="20">
        <v>41618</v>
      </c>
      <c r="S430" s="19">
        <v>1</v>
      </c>
      <c r="T430" s="19">
        <v>1</v>
      </c>
      <c r="U430" s="19"/>
      <c r="V430" s="13" t="str">
        <f t="shared" si="6"/>
        <v>POOR</v>
      </c>
    </row>
    <row r="431" spans="1:22">
      <c r="A431" s="19">
        <v>688</v>
      </c>
      <c r="B431" s="19" t="s">
        <v>1200</v>
      </c>
      <c r="C431" s="19" t="s">
        <v>40</v>
      </c>
      <c r="D431" s="19" t="s">
        <v>934</v>
      </c>
      <c r="E431" s="19" t="s">
        <v>1199</v>
      </c>
      <c r="F431" s="19" t="s">
        <v>1198</v>
      </c>
      <c r="G431" s="19" t="s">
        <v>1197</v>
      </c>
      <c r="H431" s="19">
        <v>0.28000000000000003</v>
      </c>
      <c r="I431" s="23">
        <v>291.64705882352939</v>
      </c>
      <c r="J431" s="22">
        <v>1.8644583333333333</v>
      </c>
      <c r="K431" s="22">
        <v>1.8644583333333333</v>
      </c>
      <c r="L431" s="19">
        <v>34.029522200000002</v>
      </c>
      <c r="M431" s="19">
        <v>-118.2561156</v>
      </c>
      <c r="N431" s="19">
        <v>34.052337799999997</v>
      </c>
      <c r="O431" s="19">
        <v>-118.2397156</v>
      </c>
      <c r="P431" s="22">
        <v>1.5844583333333333</v>
      </c>
      <c r="Q431" s="21">
        <v>565.87797619047615</v>
      </c>
      <c r="R431" s="20">
        <v>41618</v>
      </c>
      <c r="S431" s="19">
        <v>2</v>
      </c>
      <c r="T431" s="19">
        <v>1</v>
      </c>
      <c r="U431" s="19" t="s">
        <v>1196</v>
      </c>
      <c r="V431" s="13" t="str">
        <f t="shared" si="6"/>
        <v>POOR</v>
      </c>
    </row>
    <row r="432" spans="1:22">
      <c r="A432" s="19">
        <v>524</v>
      </c>
      <c r="B432" s="19" t="s">
        <v>1195</v>
      </c>
      <c r="C432" s="19" t="s">
        <v>40</v>
      </c>
      <c r="D432" s="19" t="s">
        <v>934</v>
      </c>
      <c r="E432" s="19" t="s">
        <v>1194</v>
      </c>
      <c r="F432" s="19" t="s">
        <v>1193</v>
      </c>
      <c r="G432" s="19" t="s">
        <v>1192</v>
      </c>
      <c r="H432" s="19">
        <v>0.11</v>
      </c>
      <c r="I432" s="23">
        <v>292.18181818181819</v>
      </c>
      <c r="J432" s="22">
        <v>0.10966287878787878</v>
      </c>
      <c r="K432" s="22">
        <v>0.10966287878787878</v>
      </c>
      <c r="L432" s="19">
        <v>34.013831099999997</v>
      </c>
      <c r="M432" s="19">
        <v>-118.2449867</v>
      </c>
      <c r="N432" s="19">
        <v>34.013244399999998</v>
      </c>
      <c r="O432" s="19">
        <v>-118.2434311</v>
      </c>
      <c r="P432" s="22">
        <v>3.3712121212121915E-4</v>
      </c>
      <c r="Q432" s="21">
        <v>0.30647382920110833</v>
      </c>
      <c r="R432" s="20">
        <v>41618</v>
      </c>
      <c r="S432" s="19">
        <v>1</v>
      </c>
      <c r="T432" s="19">
        <v>1</v>
      </c>
      <c r="U432" s="19"/>
      <c r="V432" s="13" t="str">
        <f t="shared" si="6"/>
        <v>POOR</v>
      </c>
    </row>
    <row r="433" spans="1:22">
      <c r="A433" s="19">
        <v>510</v>
      </c>
      <c r="B433" s="19" t="s">
        <v>1184</v>
      </c>
      <c r="C433" s="19" t="s">
        <v>40</v>
      </c>
      <c r="D433" s="19" t="s">
        <v>934</v>
      </c>
      <c r="E433" s="19" t="s">
        <v>769</v>
      </c>
      <c r="F433" s="19" t="s">
        <v>1046</v>
      </c>
      <c r="G433" s="19" t="s">
        <v>319</v>
      </c>
      <c r="H433" s="19">
        <v>0.87</v>
      </c>
      <c r="I433" s="23">
        <v>295.69642857142856</v>
      </c>
      <c r="J433" s="22">
        <v>0.83797727272727285</v>
      </c>
      <c r="K433" s="22">
        <v>0.83797727272727285</v>
      </c>
      <c r="L433" s="19">
        <v>34.041440000000001</v>
      </c>
      <c r="M433" s="19">
        <v>-118.2313778</v>
      </c>
      <c r="N433" s="19">
        <v>34.043013299999998</v>
      </c>
      <c r="O433" s="19">
        <v>-118.2172978</v>
      </c>
      <c r="P433" s="22">
        <v>3.2022727272727147E-2</v>
      </c>
      <c r="Q433" s="21">
        <v>3.6807732497387522</v>
      </c>
      <c r="R433" s="20">
        <v>41618</v>
      </c>
      <c r="S433" s="19">
        <v>2</v>
      </c>
      <c r="T433" s="19">
        <v>1</v>
      </c>
      <c r="U433" s="19"/>
      <c r="V433" s="13" t="str">
        <f t="shared" si="6"/>
        <v>POOR</v>
      </c>
    </row>
    <row r="434" spans="1:22">
      <c r="A434" s="19">
        <v>641</v>
      </c>
      <c r="B434" s="19" t="s">
        <v>1191</v>
      </c>
      <c r="C434" s="19" t="s">
        <v>40</v>
      </c>
      <c r="D434" s="19" t="s">
        <v>934</v>
      </c>
      <c r="E434" s="19" t="s">
        <v>1190</v>
      </c>
      <c r="F434" s="19" t="s">
        <v>1163</v>
      </c>
      <c r="G434" s="19" t="s">
        <v>923</v>
      </c>
      <c r="H434" s="19">
        <v>2.14</v>
      </c>
      <c r="I434" s="23">
        <v>309.11162790697676</v>
      </c>
      <c r="J434" s="22">
        <v>2.15</v>
      </c>
      <c r="K434" s="22">
        <v>2.15</v>
      </c>
      <c r="L434" s="19">
        <v>33.989633300000001</v>
      </c>
      <c r="M434" s="19">
        <v>-118.2428622</v>
      </c>
      <c r="N434" s="19">
        <v>34.0204156</v>
      </c>
      <c r="O434" s="19">
        <v>-118.24282669999999</v>
      </c>
      <c r="P434" s="22">
        <v>9.9999999999997868E-3</v>
      </c>
      <c r="Q434" s="21">
        <v>0.46728971962615823</v>
      </c>
      <c r="R434" s="20">
        <v>41618</v>
      </c>
      <c r="S434" s="19">
        <v>1</v>
      </c>
      <c r="T434" s="19">
        <v>1</v>
      </c>
      <c r="U434" s="19"/>
      <c r="V434" s="13" t="str">
        <f t="shared" si="6"/>
        <v>POOR</v>
      </c>
    </row>
    <row r="435" spans="1:22">
      <c r="A435" s="19">
        <v>531</v>
      </c>
      <c r="B435" s="19" t="s">
        <v>1189</v>
      </c>
      <c r="C435" s="19" t="s">
        <v>40</v>
      </c>
      <c r="D435" s="19" t="s">
        <v>934</v>
      </c>
      <c r="E435" s="19" t="s">
        <v>1188</v>
      </c>
      <c r="F435" s="19" t="s">
        <v>1156</v>
      </c>
      <c r="G435" s="19" t="s">
        <v>1187</v>
      </c>
      <c r="H435" s="19">
        <v>2.06</v>
      </c>
      <c r="I435" s="23">
        <v>319.23943661971833</v>
      </c>
      <c r="J435" s="22">
        <v>2.1245738636363636</v>
      </c>
      <c r="K435" s="22">
        <v>2.1245738636363636</v>
      </c>
      <c r="L435" s="19">
        <v>34.044919999999998</v>
      </c>
      <c r="M435" s="19">
        <v>-118.28406219999999</v>
      </c>
      <c r="N435" s="19">
        <v>34.0719244</v>
      </c>
      <c r="O435" s="19">
        <v>-118.2668889</v>
      </c>
      <c r="P435" s="22">
        <v>6.4573863636363527E-2</v>
      </c>
      <c r="Q435" s="21">
        <v>3.1346535745807538</v>
      </c>
      <c r="R435" s="20">
        <v>41618</v>
      </c>
      <c r="S435" s="19" t="s">
        <v>702</v>
      </c>
      <c r="T435" s="19">
        <v>1</v>
      </c>
      <c r="U435" s="19"/>
      <c r="V435" s="13" t="str">
        <f t="shared" si="6"/>
        <v>POOR</v>
      </c>
    </row>
    <row r="436" spans="1:22">
      <c r="A436" s="19">
        <v>505</v>
      </c>
      <c r="B436" s="19" t="s">
        <v>1186</v>
      </c>
      <c r="C436" s="19" t="s">
        <v>40</v>
      </c>
      <c r="D436" s="19" t="s">
        <v>934</v>
      </c>
      <c r="E436" s="19" t="s">
        <v>1185</v>
      </c>
      <c r="F436" s="19" t="s">
        <v>1046</v>
      </c>
      <c r="G436" s="19" t="s">
        <v>923</v>
      </c>
      <c r="H436" s="19">
        <v>0.2</v>
      </c>
      <c r="I436" s="23">
        <v>335.1904761904762</v>
      </c>
      <c r="J436" s="22">
        <v>0.20539583333333333</v>
      </c>
      <c r="K436" s="22">
        <v>0.20539583333333333</v>
      </c>
      <c r="L436" s="19">
        <v>34.017251100000003</v>
      </c>
      <c r="M436" s="19">
        <v>-118.2304</v>
      </c>
      <c r="N436" s="19">
        <v>34.017473299999999</v>
      </c>
      <c r="O436" s="19">
        <v>-118.2269689</v>
      </c>
      <c r="P436" s="22">
        <v>5.3958333333333219E-3</v>
      </c>
      <c r="Q436" s="21">
        <v>2.6979166666666607</v>
      </c>
      <c r="R436" s="20">
        <v>41618</v>
      </c>
      <c r="S436" s="19">
        <v>1</v>
      </c>
      <c r="T436" s="19">
        <v>1</v>
      </c>
      <c r="U436" s="19"/>
      <c r="V436" s="13" t="str">
        <f t="shared" si="6"/>
        <v>POOR</v>
      </c>
    </row>
    <row r="437" spans="1:22">
      <c r="A437" s="19">
        <v>509</v>
      </c>
      <c r="B437" s="19" t="s">
        <v>1184</v>
      </c>
      <c r="C437" s="19" t="s">
        <v>40</v>
      </c>
      <c r="D437" s="19" t="s">
        <v>934</v>
      </c>
      <c r="E437" s="19" t="s">
        <v>769</v>
      </c>
      <c r="F437" s="19" t="s">
        <v>1183</v>
      </c>
      <c r="G437" s="19" t="s">
        <v>1047</v>
      </c>
      <c r="H437" s="19">
        <v>2.11</v>
      </c>
      <c r="I437" s="23">
        <v>351.38666666666666</v>
      </c>
      <c r="J437" s="22">
        <v>1.498530303030303</v>
      </c>
      <c r="K437" s="22">
        <v>1.498530303030303</v>
      </c>
      <c r="L437" s="19">
        <v>34.0566222</v>
      </c>
      <c r="M437" s="19">
        <v>-118.2579289</v>
      </c>
      <c r="N437" s="19">
        <v>34.0432889</v>
      </c>
      <c r="O437" s="19">
        <v>-118.2383289</v>
      </c>
      <c r="P437" s="22">
        <v>0.61146969696969689</v>
      </c>
      <c r="Q437" s="21">
        <v>28.979606491454827</v>
      </c>
      <c r="R437" s="20">
        <v>41618</v>
      </c>
      <c r="S437" s="19" t="s">
        <v>1182</v>
      </c>
      <c r="T437" s="19">
        <v>1</v>
      </c>
      <c r="U437" s="19" t="s">
        <v>1181</v>
      </c>
      <c r="V437" s="13" t="str">
        <f t="shared" si="6"/>
        <v>POOR</v>
      </c>
    </row>
    <row r="438" spans="1:22">
      <c r="A438" s="19">
        <v>668</v>
      </c>
      <c r="B438" s="19" t="s">
        <v>1180</v>
      </c>
      <c r="C438" s="19" t="s">
        <v>40</v>
      </c>
      <c r="D438" s="19" t="s">
        <v>934</v>
      </c>
      <c r="E438" s="19" t="s">
        <v>1179</v>
      </c>
      <c r="F438" s="19" t="s">
        <v>1178</v>
      </c>
      <c r="G438" s="19" t="s">
        <v>1177</v>
      </c>
      <c r="H438" s="19">
        <v>0.09</v>
      </c>
      <c r="I438" s="23">
        <v>406.41666666666669</v>
      </c>
      <c r="J438" s="22">
        <v>0.1725037878787879</v>
      </c>
      <c r="K438" s="22">
        <v>0.1725037878787879</v>
      </c>
      <c r="L438" s="19">
        <v>34.109811100000002</v>
      </c>
      <c r="M438" s="19">
        <v>-118.3360711</v>
      </c>
      <c r="N438" s="19">
        <v>34.111182200000002</v>
      </c>
      <c r="O438" s="19">
        <v>-118.3338933</v>
      </c>
      <c r="P438" s="22">
        <v>8.2503787878787899E-2</v>
      </c>
      <c r="Q438" s="21">
        <v>91.670875420875447</v>
      </c>
      <c r="R438" s="20">
        <v>41618</v>
      </c>
      <c r="S438" s="19">
        <v>2</v>
      </c>
      <c r="T438" s="19">
        <v>1</v>
      </c>
      <c r="U438" s="19" t="s">
        <v>1176</v>
      </c>
      <c r="V438" s="13" t="str">
        <f t="shared" si="6"/>
        <v>POOR</v>
      </c>
    </row>
    <row r="439" spans="1:22">
      <c r="A439" s="19">
        <v>762</v>
      </c>
      <c r="B439" s="19" t="s">
        <v>1175</v>
      </c>
      <c r="C439" s="19" t="s">
        <v>40</v>
      </c>
      <c r="D439" s="19" t="s">
        <v>930</v>
      </c>
      <c r="E439" s="19" t="s">
        <v>1174</v>
      </c>
      <c r="F439" s="19" t="s">
        <v>1168</v>
      </c>
      <c r="G439" s="19" t="s">
        <v>1173</v>
      </c>
      <c r="H439" s="19">
        <v>1.64</v>
      </c>
      <c r="I439" s="23">
        <v>175.15833333333333</v>
      </c>
      <c r="J439" s="22">
        <v>1.1988768939393939</v>
      </c>
      <c r="K439" s="22">
        <v>1.1988768939393939</v>
      </c>
      <c r="L439" s="19">
        <v>33.996622199999997</v>
      </c>
      <c r="M439" s="19">
        <v>-118.20479109999999</v>
      </c>
      <c r="N439" s="19">
        <v>33.9943022</v>
      </c>
      <c r="O439" s="19">
        <v>-118.18447999999999</v>
      </c>
      <c r="P439" s="22">
        <v>0.44112310606060601</v>
      </c>
      <c r="Q439" s="21">
        <v>26.897750369549151</v>
      </c>
      <c r="R439" s="20">
        <v>41618</v>
      </c>
      <c r="S439" s="19">
        <v>1</v>
      </c>
      <c r="T439" s="19">
        <v>1</v>
      </c>
      <c r="U439" s="19" t="s">
        <v>1172</v>
      </c>
      <c r="V439" s="13" t="str">
        <f t="shared" si="6"/>
        <v>POOR</v>
      </c>
    </row>
    <row r="440" spans="1:22">
      <c r="A440" s="19">
        <v>877</v>
      </c>
      <c r="B440" s="19" t="s">
        <v>1171</v>
      </c>
      <c r="C440" s="19" t="s">
        <v>40</v>
      </c>
      <c r="D440" s="19" t="s">
        <v>1170</v>
      </c>
      <c r="E440" s="19" t="s">
        <v>1169</v>
      </c>
      <c r="F440" s="19" t="s">
        <v>1168</v>
      </c>
      <c r="G440" s="19" t="s">
        <v>1167</v>
      </c>
      <c r="H440" s="19">
        <v>1.8</v>
      </c>
      <c r="I440" s="23">
        <v>155.82222222222222</v>
      </c>
      <c r="J440" s="22">
        <v>1.7902405303030302</v>
      </c>
      <c r="K440" s="22">
        <v>1.7902405303030302</v>
      </c>
      <c r="L440" s="19">
        <v>34.008708900000002</v>
      </c>
      <c r="M440" s="19">
        <v>-118.20500440000001</v>
      </c>
      <c r="N440" s="19">
        <v>33.998648899999999</v>
      </c>
      <c r="O440" s="19">
        <v>-118.17645330000001</v>
      </c>
      <c r="P440" s="22">
        <v>9.7594696969698358E-3</v>
      </c>
      <c r="Q440" s="21">
        <v>0.54219276094276858</v>
      </c>
      <c r="R440" s="20">
        <v>41618</v>
      </c>
      <c r="S440" s="19" t="s">
        <v>702</v>
      </c>
      <c r="T440" s="19">
        <v>1</v>
      </c>
      <c r="U440" s="19"/>
      <c r="V440" s="13" t="str">
        <f t="shared" si="6"/>
        <v>FAIR</v>
      </c>
    </row>
    <row r="441" spans="1:22">
      <c r="A441" s="19">
        <v>354</v>
      </c>
      <c r="B441" s="19" t="s">
        <v>1107</v>
      </c>
      <c r="C441" s="19" t="s">
        <v>40</v>
      </c>
      <c r="D441" s="19" t="s">
        <v>1166</v>
      </c>
      <c r="E441" s="19" t="s">
        <v>1106</v>
      </c>
      <c r="F441" s="19" t="s">
        <v>1104</v>
      </c>
      <c r="G441" s="19" t="s">
        <v>1165</v>
      </c>
      <c r="H441" s="19">
        <v>0.5</v>
      </c>
      <c r="I441" s="23">
        <v>227.75757575757575</v>
      </c>
      <c r="J441" s="22">
        <v>0.65227462121212132</v>
      </c>
      <c r="K441" s="22">
        <v>0.65227462121212132</v>
      </c>
      <c r="L441" s="19">
        <v>34.069915600000002</v>
      </c>
      <c r="M441" s="19">
        <v>-118.1080889</v>
      </c>
      <c r="N441" s="19">
        <v>34.079313300000003</v>
      </c>
      <c r="O441" s="19">
        <v>-118.1082222</v>
      </c>
      <c r="P441" s="22">
        <v>0.15227462121212132</v>
      </c>
      <c r="Q441" s="21">
        <v>30.454924242424262</v>
      </c>
      <c r="R441" s="20">
        <v>41619</v>
      </c>
      <c r="S441" s="19">
        <v>2</v>
      </c>
      <c r="T441" s="19">
        <v>1</v>
      </c>
      <c r="U441" s="19" t="s">
        <v>1164</v>
      </c>
      <c r="V441" s="13" t="str">
        <f t="shared" si="6"/>
        <v>POOR</v>
      </c>
    </row>
    <row r="442" spans="1:22">
      <c r="A442" s="19">
        <v>403</v>
      </c>
      <c r="B442" s="19" t="s">
        <v>1112</v>
      </c>
      <c r="C442" s="19" t="s">
        <v>40</v>
      </c>
      <c r="D442" s="19" t="s">
        <v>1092</v>
      </c>
      <c r="E442" s="19" t="s">
        <v>1110</v>
      </c>
      <c r="F442" s="19" t="s">
        <v>1163</v>
      </c>
      <c r="G442" s="19" t="s">
        <v>1162</v>
      </c>
      <c r="H442" s="19">
        <v>0.17</v>
      </c>
      <c r="I442" s="23">
        <v>262.94117647058823</v>
      </c>
      <c r="J442" s="22">
        <v>0.16999242424242422</v>
      </c>
      <c r="K442" s="22">
        <v>0.16999242424242422</v>
      </c>
      <c r="L442" s="19">
        <v>33.977379999999997</v>
      </c>
      <c r="M442" s="19">
        <v>-118.13033780000001</v>
      </c>
      <c r="N442" s="19">
        <v>33.979351100000002</v>
      </c>
      <c r="O442" s="19">
        <v>-118.1289422</v>
      </c>
      <c r="P442" s="22">
        <v>7.5757575757895435E-6</v>
      </c>
      <c r="Q442" s="21">
        <v>4.4563279857585542E-3</v>
      </c>
      <c r="R442" s="20">
        <v>41619</v>
      </c>
      <c r="S442" s="19">
        <v>1</v>
      </c>
      <c r="T442" s="19">
        <v>1</v>
      </c>
      <c r="U442" s="19"/>
      <c r="V442" s="13" t="str">
        <f t="shared" si="6"/>
        <v>POOR</v>
      </c>
    </row>
    <row r="443" spans="1:22">
      <c r="A443" s="19">
        <v>624</v>
      </c>
      <c r="B443" s="19" t="s">
        <v>1161</v>
      </c>
      <c r="C443" s="19" t="s">
        <v>40</v>
      </c>
      <c r="D443" s="19" t="s">
        <v>934</v>
      </c>
      <c r="E443" s="19" t="s">
        <v>1145</v>
      </c>
      <c r="F443" s="19" t="s">
        <v>932</v>
      </c>
      <c r="G443" s="19" t="s">
        <v>1059</v>
      </c>
      <c r="H443" s="19">
        <v>0.73</v>
      </c>
      <c r="I443" s="23">
        <v>181.16</v>
      </c>
      <c r="J443" s="22">
        <v>0.74112878787878789</v>
      </c>
      <c r="K443" s="22">
        <v>0.74112878787878789</v>
      </c>
      <c r="L443" s="19">
        <v>34.025433300000003</v>
      </c>
      <c r="M443" s="19">
        <v>-118.29163560000001</v>
      </c>
      <c r="N443" s="19">
        <v>34.021804400000001</v>
      </c>
      <c r="O443" s="19">
        <v>-118.2798844</v>
      </c>
      <c r="P443" s="22">
        <v>1.1128787878787905E-2</v>
      </c>
      <c r="Q443" s="21">
        <v>1.5244914902449185</v>
      </c>
      <c r="R443" s="20">
        <v>41619</v>
      </c>
      <c r="S443" s="19">
        <v>3</v>
      </c>
      <c r="T443" s="19">
        <v>1</v>
      </c>
      <c r="U443" s="19"/>
      <c r="V443" s="13" t="str">
        <f t="shared" si="6"/>
        <v>POOR</v>
      </c>
    </row>
    <row r="444" spans="1:22">
      <c r="A444" s="19">
        <v>609</v>
      </c>
      <c r="B444" s="19" t="s">
        <v>1157</v>
      </c>
      <c r="C444" s="19" t="s">
        <v>40</v>
      </c>
      <c r="D444" s="19" t="s">
        <v>934</v>
      </c>
      <c r="E444" s="19" t="s">
        <v>1156</v>
      </c>
      <c r="F444" s="19" t="s">
        <v>1145</v>
      </c>
      <c r="G444" s="19" t="s">
        <v>1155</v>
      </c>
      <c r="H444" s="19">
        <v>1.63</v>
      </c>
      <c r="I444" s="23">
        <v>205.21036585365854</v>
      </c>
      <c r="J444" s="22">
        <v>1.6400000000000001</v>
      </c>
      <c r="K444" s="22">
        <v>1.6400000000000001</v>
      </c>
      <c r="L444" s="19">
        <v>34.023713299999997</v>
      </c>
      <c r="M444" s="19">
        <v>-118.2837689</v>
      </c>
      <c r="N444" s="19">
        <v>34.047168900000003</v>
      </c>
      <c r="O444" s="19">
        <v>-118.2841689</v>
      </c>
      <c r="P444" s="22">
        <v>1.0000000000000231E-2</v>
      </c>
      <c r="Q444" s="21">
        <v>0.61349693251535165</v>
      </c>
      <c r="R444" s="20">
        <v>41619</v>
      </c>
      <c r="S444" s="19">
        <v>2</v>
      </c>
      <c r="T444" s="19">
        <v>1</v>
      </c>
      <c r="U444" s="19"/>
      <c r="V444" s="13" t="str">
        <f t="shared" si="6"/>
        <v>POOR</v>
      </c>
    </row>
    <row r="445" spans="1:22">
      <c r="A445" s="19">
        <v>549</v>
      </c>
      <c r="B445" s="19" t="s">
        <v>1160</v>
      </c>
      <c r="C445" s="19" t="s">
        <v>40</v>
      </c>
      <c r="D445" s="19" t="s">
        <v>934</v>
      </c>
      <c r="E445" s="19" t="s">
        <v>1159</v>
      </c>
      <c r="F445" s="19" t="s">
        <v>839</v>
      </c>
      <c r="G445" s="19" t="s">
        <v>186</v>
      </c>
      <c r="H445" s="19">
        <v>0.7</v>
      </c>
      <c r="I445" s="23">
        <v>251.16981132075472</v>
      </c>
      <c r="J445" s="22">
        <v>0.52897159090909085</v>
      </c>
      <c r="K445" s="22">
        <v>0.52897159090909085</v>
      </c>
      <c r="L445" s="19">
        <v>34.0096244</v>
      </c>
      <c r="M445" s="19">
        <v>-118.27825780000001</v>
      </c>
      <c r="N445" s="19">
        <v>34.016264399999997</v>
      </c>
      <c r="O445" s="19">
        <v>-118.2740711</v>
      </c>
      <c r="P445" s="22">
        <v>0.17102840909090911</v>
      </c>
      <c r="Q445" s="21">
        <v>24.432629870129873</v>
      </c>
      <c r="R445" s="20">
        <v>41619</v>
      </c>
      <c r="S445" s="19">
        <v>2</v>
      </c>
      <c r="T445" s="19">
        <v>1</v>
      </c>
      <c r="U445" s="19"/>
      <c r="V445" s="13" t="str">
        <f t="shared" si="6"/>
        <v>POOR</v>
      </c>
    </row>
    <row r="446" spans="1:22">
      <c r="A446" s="19">
        <v>643</v>
      </c>
      <c r="B446" s="19" t="s">
        <v>1158</v>
      </c>
      <c r="C446" s="19" t="s">
        <v>40</v>
      </c>
      <c r="D446" s="19" t="s">
        <v>934</v>
      </c>
      <c r="E446" s="19" t="s">
        <v>1150</v>
      </c>
      <c r="F446" s="19" t="s">
        <v>913</v>
      </c>
      <c r="G446" s="19" t="s">
        <v>1047</v>
      </c>
      <c r="H446" s="19">
        <v>0.1</v>
      </c>
      <c r="I446" s="23">
        <v>260.63333333333333</v>
      </c>
      <c r="J446" s="22">
        <v>0.14058712121212119</v>
      </c>
      <c r="K446" s="22">
        <v>0.14058712121212119</v>
      </c>
      <c r="L446" s="19">
        <v>34.055213299999998</v>
      </c>
      <c r="M446" s="19">
        <v>-118.23912</v>
      </c>
      <c r="N446" s="19">
        <v>34.056100000000001</v>
      </c>
      <c r="O446" s="19">
        <v>-118.2375289</v>
      </c>
      <c r="P446" s="22">
        <v>4.0587121212121186E-2</v>
      </c>
      <c r="Q446" s="21">
        <v>40.587121212121183</v>
      </c>
      <c r="R446" s="20">
        <v>41619</v>
      </c>
      <c r="S446" s="19">
        <v>2</v>
      </c>
      <c r="T446" s="19">
        <v>1</v>
      </c>
      <c r="U446" s="19"/>
      <c r="V446" s="13" t="str">
        <f t="shared" si="6"/>
        <v>POOR</v>
      </c>
    </row>
    <row r="447" spans="1:22">
      <c r="A447" s="19">
        <v>610</v>
      </c>
      <c r="B447" s="19" t="s">
        <v>1157</v>
      </c>
      <c r="C447" s="19" t="s">
        <v>40</v>
      </c>
      <c r="D447" s="19" t="s">
        <v>934</v>
      </c>
      <c r="E447" s="19" t="s">
        <v>1156</v>
      </c>
      <c r="F447" s="19" t="s">
        <v>1155</v>
      </c>
      <c r="G447" s="19" t="s">
        <v>1113</v>
      </c>
      <c r="H447" s="19">
        <v>0.35</v>
      </c>
      <c r="I447" s="23">
        <v>267</v>
      </c>
      <c r="J447" s="22">
        <v>0.35121212121212125</v>
      </c>
      <c r="K447" s="22">
        <v>0.35121212121212125</v>
      </c>
      <c r="L447" s="19">
        <v>34.047308899999997</v>
      </c>
      <c r="M447" s="19">
        <v>-118.2841511</v>
      </c>
      <c r="N447" s="19">
        <v>34.0523667</v>
      </c>
      <c r="O447" s="19">
        <v>-118.2841244</v>
      </c>
      <c r="P447" s="22">
        <v>1.2121212121212754E-3</v>
      </c>
      <c r="Q447" s="21">
        <v>0.34632034632036446</v>
      </c>
      <c r="R447" s="20">
        <v>41619</v>
      </c>
      <c r="S447" s="19">
        <v>2</v>
      </c>
      <c r="T447" s="19">
        <v>1</v>
      </c>
      <c r="U447" s="19"/>
      <c r="V447" s="13" t="str">
        <f t="shared" si="6"/>
        <v>POOR</v>
      </c>
    </row>
    <row r="448" spans="1:22">
      <c r="A448" s="19">
        <v>741</v>
      </c>
      <c r="B448" s="19" t="s">
        <v>1137</v>
      </c>
      <c r="C448" s="19" t="s">
        <v>40</v>
      </c>
      <c r="D448" s="19" t="s">
        <v>934</v>
      </c>
      <c r="E448" s="19" t="s">
        <v>1154</v>
      </c>
      <c r="F448" s="19" t="s">
        <v>1153</v>
      </c>
      <c r="G448" s="19" t="s">
        <v>1152</v>
      </c>
      <c r="H448" s="19">
        <v>0.49</v>
      </c>
      <c r="I448" s="23">
        <v>271.16666666666669</v>
      </c>
      <c r="J448" s="22">
        <v>0.53500000000000003</v>
      </c>
      <c r="K448" s="22">
        <v>0.53500000000000003</v>
      </c>
      <c r="L448" s="19">
        <v>34.054991100000002</v>
      </c>
      <c r="M448" s="19">
        <v>-118.2324</v>
      </c>
      <c r="N448" s="19">
        <v>34.0613156</v>
      </c>
      <c r="O448" s="19">
        <v>-118.2351111</v>
      </c>
      <c r="P448" s="22">
        <v>4.500000000000004E-2</v>
      </c>
      <c r="Q448" s="21">
        <v>9.1836734693877631</v>
      </c>
      <c r="R448" s="20">
        <v>41619</v>
      </c>
      <c r="S448" s="19" t="s">
        <v>720</v>
      </c>
      <c r="T448" s="19">
        <v>1</v>
      </c>
      <c r="U448" s="19" t="s">
        <v>987</v>
      </c>
      <c r="V448" s="13" t="str">
        <f t="shared" si="6"/>
        <v>POOR</v>
      </c>
    </row>
    <row r="449" spans="1:22">
      <c r="A449" s="19">
        <v>644</v>
      </c>
      <c r="B449" s="19" t="s">
        <v>1151</v>
      </c>
      <c r="C449" s="19" t="s">
        <v>40</v>
      </c>
      <c r="D449" s="19" t="s">
        <v>934</v>
      </c>
      <c r="E449" s="19" t="s">
        <v>1150</v>
      </c>
      <c r="F449" s="19" t="s">
        <v>1149</v>
      </c>
      <c r="G449" s="19" t="s">
        <v>1148</v>
      </c>
      <c r="H449" s="19">
        <v>0.61</v>
      </c>
      <c r="I449" s="23">
        <v>311.20175438596493</v>
      </c>
      <c r="J449" s="22">
        <v>0.56999999999999995</v>
      </c>
      <c r="K449" s="22">
        <v>0.56999999999999995</v>
      </c>
      <c r="L449" s="19">
        <v>34.048457800000001</v>
      </c>
      <c r="M449" s="19">
        <v>-118.24477330000001</v>
      </c>
      <c r="N449" s="19">
        <v>34.055093300000003</v>
      </c>
      <c r="O449" s="19">
        <v>-118.2392356</v>
      </c>
      <c r="P449" s="22">
        <v>4.0000000000000036E-2</v>
      </c>
      <c r="Q449" s="21">
        <v>6.5573770491803334</v>
      </c>
      <c r="R449" s="20">
        <v>41619</v>
      </c>
      <c r="S449" s="19">
        <v>2</v>
      </c>
      <c r="T449" s="19">
        <v>1</v>
      </c>
      <c r="U449" s="19"/>
      <c r="V449" s="13" t="str">
        <f t="shared" si="6"/>
        <v>POOR</v>
      </c>
    </row>
    <row r="450" spans="1:22">
      <c r="A450" s="19">
        <v>600</v>
      </c>
      <c r="B450" s="19" t="s">
        <v>1147</v>
      </c>
      <c r="C450" s="19" t="s">
        <v>40</v>
      </c>
      <c r="D450" s="19" t="s">
        <v>934</v>
      </c>
      <c r="E450" s="19" t="s">
        <v>705</v>
      </c>
      <c r="F450" s="19" t="s">
        <v>1146</v>
      </c>
      <c r="G450" s="19" t="s">
        <v>1145</v>
      </c>
      <c r="H450" s="19">
        <v>3.56</v>
      </c>
      <c r="I450" s="23">
        <v>315.04583333333335</v>
      </c>
      <c r="J450" s="22">
        <v>3.5915151515151518</v>
      </c>
      <c r="K450" s="22">
        <v>3.5915151515151518</v>
      </c>
      <c r="L450" s="19">
        <v>34.063548900000001</v>
      </c>
      <c r="M450" s="19">
        <v>-118.2433333</v>
      </c>
      <c r="N450" s="19">
        <v>34.020299999999999</v>
      </c>
      <c r="O450" s="19">
        <v>-118.2762489</v>
      </c>
      <c r="P450" s="22">
        <v>3.1515151515151718E-2</v>
      </c>
      <c r="Q450" s="21">
        <v>0.88525706503235158</v>
      </c>
      <c r="R450" s="20">
        <v>41619</v>
      </c>
      <c r="S450" s="19">
        <v>2</v>
      </c>
      <c r="T450" s="19">
        <v>1</v>
      </c>
      <c r="U450" s="19" t="s">
        <v>1144</v>
      </c>
      <c r="V450" s="13" t="str">
        <f t="shared" si="6"/>
        <v>POOR</v>
      </c>
    </row>
    <row r="451" spans="1:22">
      <c r="A451" s="19">
        <v>711</v>
      </c>
      <c r="B451" s="19" t="s">
        <v>1143</v>
      </c>
      <c r="C451" s="19" t="s">
        <v>40</v>
      </c>
      <c r="D451" s="19" t="s">
        <v>934</v>
      </c>
      <c r="E451" s="19" t="s">
        <v>1135</v>
      </c>
      <c r="F451" s="19" t="s">
        <v>1142</v>
      </c>
      <c r="G451" s="19" t="s">
        <v>1141</v>
      </c>
      <c r="H451" s="19">
        <v>0.56999999999999995</v>
      </c>
      <c r="I451" s="23">
        <v>323.25</v>
      </c>
      <c r="J451" s="22">
        <v>0.57697348484848487</v>
      </c>
      <c r="K451" s="22">
        <v>0.57697348484848487</v>
      </c>
      <c r="L451" s="19">
        <v>34.058364400000002</v>
      </c>
      <c r="M451" s="19">
        <v>-118.2395289</v>
      </c>
      <c r="N451" s="19">
        <v>34.0518511</v>
      </c>
      <c r="O451" s="19">
        <v>-118.2455556</v>
      </c>
      <c r="P451" s="22">
        <v>6.9734848484849232E-3</v>
      </c>
      <c r="Q451" s="21">
        <v>1.2234183944710393</v>
      </c>
      <c r="R451" s="20">
        <v>41619</v>
      </c>
      <c r="S451" s="19">
        <v>3</v>
      </c>
      <c r="T451" s="19">
        <v>1</v>
      </c>
      <c r="U451" s="19"/>
      <c r="V451" s="13" t="str">
        <f t="shared" si="6"/>
        <v>POOR</v>
      </c>
    </row>
    <row r="452" spans="1:22">
      <c r="A452" s="19">
        <v>507</v>
      </c>
      <c r="B452" s="19" t="s">
        <v>1140</v>
      </c>
      <c r="C452" s="19" t="s">
        <v>40</v>
      </c>
      <c r="D452" s="19" t="s">
        <v>934</v>
      </c>
      <c r="E452" s="19" t="s">
        <v>1139</v>
      </c>
      <c r="F452" s="19" t="s">
        <v>769</v>
      </c>
      <c r="G452" s="19" t="s">
        <v>1138</v>
      </c>
      <c r="H452" s="19">
        <v>0.1</v>
      </c>
      <c r="I452" s="23">
        <v>358.46153846153845</v>
      </c>
      <c r="J452" s="22">
        <v>0.12772537878787879</v>
      </c>
      <c r="K452" s="22">
        <v>0.12772537878787879</v>
      </c>
      <c r="L452" s="19">
        <v>34.032957799999998</v>
      </c>
      <c r="M452" s="19">
        <v>-118.1944</v>
      </c>
      <c r="N452" s="19">
        <v>34.033160000000002</v>
      </c>
      <c r="O452" s="19">
        <v>-118.19253329999999</v>
      </c>
      <c r="P452" s="22">
        <v>2.7725378787878785E-2</v>
      </c>
      <c r="Q452" s="21">
        <v>27.725378787878785</v>
      </c>
      <c r="R452" s="20">
        <v>41619</v>
      </c>
      <c r="S452" s="19">
        <v>2</v>
      </c>
      <c r="T452" s="19">
        <v>1</v>
      </c>
      <c r="U452" s="19"/>
      <c r="V452" s="13" t="str">
        <f t="shared" si="6"/>
        <v>POOR</v>
      </c>
    </row>
    <row r="453" spans="1:22">
      <c r="A453" s="19">
        <v>530</v>
      </c>
      <c r="B453" s="19" t="s">
        <v>1137</v>
      </c>
      <c r="C453" s="19" t="s">
        <v>40</v>
      </c>
      <c r="D453" s="19" t="s">
        <v>934</v>
      </c>
      <c r="E453" s="19" t="s">
        <v>1136</v>
      </c>
      <c r="F453" s="19" t="s">
        <v>1135</v>
      </c>
      <c r="G453" s="19" t="s">
        <v>1134</v>
      </c>
      <c r="H453" s="19">
        <v>0.1</v>
      </c>
      <c r="I453" s="23">
        <v>516.81818181818187</v>
      </c>
      <c r="J453" s="22">
        <v>0.10571401515151514</v>
      </c>
      <c r="K453" s="22">
        <v>0.10571401515151514</v>
      </c>
      <c r="L453" s="19">
        <v>34.061848900000001</v>
      </c>
      <c r="M453" s="19">
        <v>-118.2370222</v>
      </c>
      <c r="N453" s="19">
        <v>34.061275600000002</v>
      </c>
      <c r="O453" s="19">
        <v>-118.2354311</v>
      </c>
      <c r="P453" s="22">
        <v>5.7140151515151366E-3</v>
      </c>
      <c r="Q453" s="21">
        <v>5.7140151515151363</v>
      </c>
      <c r="R453" s="20">
        <v>41619</v>
      </c>
      <c r="S453" s="19">
        <v>2</v>
      </c>
      <c r="T453" s="19">
        <v>1</v>
      </c>
      <c r="U453" s="19"/>
      <c r="V453" s="13" t="str">
        <f t="shared" ref="V453:V516" si="7">IF(I453&gt;170,"POOR",IF(I453&gt;95,"FAIR","GOOD"))</f>
        <v>POOR</v>
      </c>
    </row>
    <row r="454" spans="1:22">
      <c r="A454" s="19">
        <v>772</v>
      </c>
      <c r="B454" s="19" t="s">
        <v>1101</v>
      </c>
      <c r="C454" s="19" t="s">
        <v>40</v>
      </c>
      <c r="D454" s="19" t="s">
        <v>930</v>
      </c>
      <c r="E454" s="19" t="s">
        <v>1099</v>
      </c>
      <c r="F454" s="19" t="s">
        <v>1097</v>
      </c>
      <c r="G454" s="19" t="s">
        <v>1133</v>
      </c>
      <c r="H454" s="19">
        <v>2.2000000000000002</v>
      </c>
      <c r="I454" s="23">
        <v>157.05487804878049</v>
      </c>
      <c r="J454" s="22">
        <v>0.81994318181818182</v>
      </c>
      <c r="K454" s="22">
        <v>0.81994318181818182</v>
      </c>
      <c r="L454" s="19">
        <v>34.044775600000001</v>
      </c>
      <c r="M454" s="19">
        <v>-118.1001778</v>
      </c>
      <c r="N454" s="19">
        <v>34.0517556</v>
      </c>
      <c r="O454" s="19">
        <v>-118.09064890000001</v>
      </c>
      <c r="P454" s="22">
        <v>1.3800568181818185</v>
      </c>
      <c r="Q454" s="21">
        <v>62.729855371900832</v>
      </c>
      <c r="R454" s="20">
        <v>41619</v>
      </c>
      <c r="S454" s="19">
        <v>2</v>
      </c>
      <c r="T454" s="19">
        <v>1</v>
      </c>
      <c r="U454" s="19" t="s">
        <v>1132</v>
      </c>
      <c r="V454" s="13" t="str">
        <f t="shared" si="7"/>
        <v>FAIR</v>
      </c>
    </row>
    <row r="455" spans="1:22">
      <c r="A455" s="19">
        <v>771</v>
      </c>
      <c r="B455" s="19" t="s">
        <v>1121</v>
      </c>
      <c r="C455" s="19" t="s">
        <v>40</v>
      </c>
      <c r="D455" s="19" t="s">
        <v>930</v>
      </c>
      <c r="E455" s="19" t="s">
        <v>1103</v>
      </c>
      <c r="F455" s="19" t="s">
        <v>1131</v>
      </c>
      <c r="G455" s="19" t="s">
        <v>1125</v>
      </c>
      <c r="H455" s="19">
        <v>0.18</v>
      </c>
      <c r="I455" s="23">
        <v>167.55555555555554</v>
      </c>
      <c r="J455" s="22">
        <v>0.18</v>
      </c>
      <c r="K455" s="22">
        <v>0.18</v>
      </c>
      <c r="L455" s="19">
        <v>34.033248899999997</v>
      </c>
      <c r="M455" s="19">
        <v>-118.1471911</v>
      </c>
      <c r="N455" s="19">
        <v>34.032617799999997</v>
      </c>
      <c r="O455" s="19">
        <v>-118.1443378</v>
      </c>
      <c r="P455" s="22">
        <v>0</v>
      </c>
      <c r="Q455" s="21">
        <v>0</v>
      </c>
      <c r="R455" s="20">
        <v>41619</v>
      </c>
      <c r="S455" s="19">
        <v>2</v>
      </c>
      <c r="T455" s="19">
        <v>1</v>
      </c>
      <c r="U455" s="19"/>
      <c r="V455" s="13" t="str">
        <f t="shared" si="7"/>
        <v>FAIR</v>
      </c>
    </row>
    <row r="456" spans="1:22">
      <c r="A456" s="19">
        <v>773</v>
      </c>
      <c r="B456" s="19" t="s">
        <v>1130</v>
      </c>
      <c r="C456" s="19" t="s">
        <v>40</v>
      </c>
      <c r="D456" s="19" t="s">
        <v>930</v>
      </c>
      <c r="E456" s="19" t="s">
        <v>1129</v>
      </c>
      <c r="F456" s="19" t="s">
        <v>1128</v>
      </c>
      <c r="G456" s="19" t="s">
        <v>1127</v>
      </c>
      <c r="H456" s="19">
        <v>2.97</v>
      </c>
      <c r="I456" s="23">
        <v>361.5625</v>
      </c>
      <c r="J456" s="22">
        <v>7.4212121212121201E-2</v>
      </c>
      <c r="K456" s="22">
        <v>7.4212121212121201E-2</v>
      </c>
      <c r="L456" s="19">
        <v>34.0483178</v>
      </c>
      <c r="M456" s="19">
        <v>-118.1930844</v>
      </c>
      <c r="N456" s="19">
        <v>34.047862199999997</v>
      </c>
      <c r="O456" s="19">
        <v>-118.1920089</v>
      </c>
      <c r="P456" s="22">
        <v>2.8957878787878788</v>
      </c>
      <c r="Q456" s="21">
        <v>97.501275380063262</v>
      </c>
      <c r="R456" s="20">
        <v>41619</v>
      </c>
      <c r="S456" s="19">
        <v>1</v>
      </c>
      <c r="T456" s="19">
        <v>1</v>
      </c>
      <c r="U456" s="19" t="s">
        <v>1126</v>
      </c>
      <c r="V456" s="13" t="str">
        <f t="shared" si="7"/>
        <v>POOR</v>
      </c>
    </row>
    <row r="457" spans="1:22">
      <c r="A457" s="19">
        <v>797</v>
      </c>
      <c r="B457" s="19" t="s">
        <v>1121</v>
      </c>
      <c r="C457" s="19" t="s">
        <v>40</v>
      </c>
      <c r="D457" s="19" t="s">
        <v>1111</v>
      </c>
      <c r="E457" s="19" t="s">
        <v>1120</v>
      </c>
      <c r="F457" s="19" t="s">
        <v>1125</v>
      </c>
      <c r="G457" s="19" t="s">
        <v>1119</v>
      </c>
      <c r="H457" s="19">
        <v>0.67</v>
      </c>
      <c r="I457" s="23">
        <v>139.90714285714284</v>
      </c>
      <c r="J457" s="22">
        <v>0.7</v>
      </c>
      <c r="K457" s="22">
        <v>0.7</v>
      </c>
      <c r="L457" s="19">
        <v>34.032593300000002</v>
      </c>
      <c r="M457" s="19">
        <v>-118.1441689</v>
      </c>
      <c r="N457" s="19">
        <v>34.032713299999998</v>
      </c>
      <c r="O457" s="19">
        <v>-118.1321956</v>
      </c>
      <c r="P457" s="22">
        <v>2.9999999999999916E-2</v>
      </c>
      <c r="Q457" s="21">
        <v>4.4776119402984946</v>
      </c>
      <c r="R457" s="20">
        <v>41619</v>
      </c>
      <c r="S457" s="19">
        <v>2</v>
      </c>
      <c r="T457" s="19">
        <v>1</v>
      </c>
      <c r="U457" s="19"/>
      <c r="V457" s="13" t="str">
        <f t="shared" si="7"/>
        <v>FAIR</v>
      </c>
    </row>
    <row r="458" spans="1:22">
      <c r="A458" s="19">
        <v>794</v>
      </c>
      <c r="B458" s="19" t="s">
        <v>1124</v>
      </c>
      <c r="C458" s="19" t="s">
        <v>40</v>
      </c>
      <c r="D458" s="19" t="s">
        <v>1111</v>
      </c>
      <c r="E458" s="19" t="s">
        <v>1115</v>
      </c>
      <c r="F458" s="19" t="s">
        <v>1113</v>
      </c>
      <c r="G458" s="19" t="s">
        <v>1123</v>
      </c>
      <c r="H458" s="19">
        <v>0.77</v>
      </c>
      <c r="I458" s="23">
        <v>178.27272727272728</v>
      </c>
      <c r="J458" s="22">
        <v>0.76999999999999991</v>
      </c>
      <c r="K458" s="22">
        <v>0.76999999999999991</v>
      </c>
      <c r="L458" s="19">
        <v>34.006411100000001</v>
      </c>
      <c r="M458" s="19">
        <v>-118.1091289</v>
      </c>
      <c r="N458" s="19">
        <v>34.017040000000001</v>
      </c>
      <c r="O458" s="19">
        <v>-118.10588439999999</v>
      </c>
      <c r="P458" s="22">
        <v>1.1102230246251565E-16</v>
      </c>
      <c r="Q458" s="21">
        <v>1.4418480839287746E-14</v>
      </c>
      <c r="R458" s="20">
        <v>41619</v>
      </c>
      <c r="S458" s="19">
        <v>2</v>
      </c>
      <c r="T458" s="19">
        <v>1</v>
      </c>
      <c r="U458" s="19"/>
      <c r="V458" s="13" t="str">
        <f t="shared" si="7"/>
        <v>POOR</v>
      </c>
    </row>
    <row r="459" spans="1:22">
      <c r="A459" s="19">
        <v>795</v>
      </c>
      <c r="B459" s="19" t="s">
        <v>1124</v>
      </c>
      <c r="C459" s="19" t="s">
        <v>40</v>
      </c>
      <c r="D459" s="19" t="s">
        <v>1111</v>
      </c>
      <c r="E459" s="19" t="s">
        <v>1115</v>
      </c>
      <c r="F459" s="19" t="s">
        <v>1123</v>
      </c>
      <c r="G459" s="19" t="s">
        <v>1122</v>
      </c>
      <c r="H459" s="19">
        <v>1.64</v>
      </c>
      <c r="I459" s="23">
        <v>183.4390243902439</v>
      </c>
      <c r="J459" s="22">
        <v>1.6364015151515152</v>
      </c>
      <c r="K459" s="22">
        <v>1.6364015151515152</v>
      </c>
      <c r="L459" s="19">
        <v>34.017184399999998</v>
      </c>
      <c r="M459" s="19">
        <v>-118.1058756</v>
      </c>
      <c r="N459" s="19">
        <v>34.033995599999997</v>
      </c>
      <c r="O459" s="19">
        <v>-118.0906133</v>
      </c>
      <c r="P459" s="22">
        <v>3.5984848484846843E-3</v>
      </c>
      <c r="Q459" s="21">
        <v>0.21941980783443199</v>
      </c>
      <c r="R459" s="20">
        <v>41619</v>
      </c>
      <c r="S459" s="19">
        <v>2</v>
      </c>
      <c r="T459" s="19">
        <v>1</v>
      </c>
      <c r="U459" s="19"/>
      <c r="V459" s="13" t="str">
        <f t="shared" si="7"/>
        <v>POOR</v>
      </c>
    </row>
    <row r="460" spans="1:22">
      <c r="A460" s="19">
        <v>790</v>
      </c>
      <c r="B460" s="19" t="s">
        <v>1112</v>
      </c>
      <c r="C460" s="19" t="s">
        <v>40</v>
      </c>
      <c r="D460" s="19" t="s">
        <v>1111</v>
      </c>
      <c r="E460" s="19" t="s">
        <v>1110</v>
      </c>
      <c r="F460" s="19" t="s">
        <v>319</v>
      </c>
      <c r="G460" s="19" t="s">
        <v>1114</v>
      </c>
      <c r="H460" s="19">
        <v>1.81</v>
      </c>
      <c r="I460" s="23">
        <v>196.62568306010928</v>
      </c>
      <c r="J460" s="22">
        <v>1.8299999999999998</v>
      </c>
      <c r="K460" s="22">
        <v>1.8299999999999998</v>
      </c>
      <c r="L460" s="19">
        <v>33.979846700000003</v>
      </c>
      <c r="M460" s="19">
        <v>-118.1284356</v>
      </c>
      <c r="N460" s="19">
        <v>34.003304399999998</v>
      </c>
      <c r="O460" s="19">
        <v>-118.11443559999999</v>
      </c>
      <c r="P460" s="22">
        <v>1.9999999999999796E-2</v>
      </c>
      <c r="Q460" s="21">
        <v>1.1049723756905965</v>
      </c>
      <c r="R460" s="20">
        <v>41619</v>
      </c>
      <c r="S460" s="19">
        <v>2</v>
      </c>
      <c r="T460" s="19">
        <v>1</v>
      </c>
      <c r="U460" s="19"/>
      <c r="V460" s="13" t="str">
        <f t="shared" si="7"/>
        <v>POOR</v>
      </c>
    </row>
    <row r="461" spans="1:22">
      <c r="A461" s="19">
        <v>798</v>
      </c>
      <c r="B461" s="19" t="s">
        <v>1121</v>
      </c>
      <c r="C461" s="19" t="s">
        <v>40</v>
      </c>
      <c r="D461" s="19" t="s">
        <v>1111</v>
      </c>
      <c r="E461" s="19" t="s">
        <v>1120</v>
      </c>
      <c r="F461" s="19" t="s">
        <v>1119</v>
      </c>
      <c r="G461" s="19" t="s">
        <v>1118</v>
      </c>
      <c r="H461" s="19">
        <v>0.82</v>
      </c>
      <c r="I461" s="23">
        <v>212.2037037037037</v>
      </c>
      <c r="J461" s="22">
        <v>0.80345833333333339</v>
      </c>
      <c r="K461" s="22">
        <v>0.80345833333333339</v>
      </c>
      <c r="L461" s="19">
        <v>34.032713299999998</v>
      </c>
      <c r="M461" s="19">
        <v>-118.1320178</v>
      </c>
      <c r="N461" s="19">
        <v>34.03284</v>
      </c>
      <c r="O461" s="19">
        <v>-118.1181333</v>
      </c>
      <c r="P461" s="22">
        <v>1.6541666666666566E-2</v>
      </c>
      <c r="Q461" s="21">
        <v>2.0172764227642155</v>
      </c>
      <c r="R461" s="20">
        <v>41619</v>
      </c>
      <c r="S461" s="19" t="s">
        <v>702</v>
      </c>
      <c r="T461" s="19">
        <v>1</v>
      </c>
      <c r="U461" s="19"/>
      <c r="V461" s="13" t="str">
        <f t="shared" si="7"/>
        <v>POOR</v>
      </c>
    </row>
    <row r="462" spans="1:22">
      <c r="A462" s="19">
        <v>796</v>
      </c>
      <c r="B462" s="19" t="s">
        <v>1117</v>
      </c>
      <c r="C462" s="19" t="s">
        <v>40</v>
      </c>
      <c r="D462" s="19" t="s">
        <v>1111</v>
      </c>
      <c r="E462" s="19" t="s">
        <v>1116</v>
      </c>
      <c r="F462" s="19" t="s">
        <v>1110</v>
      </c>
      <c r="G462" s="19" t="s">
        <v>1115</v>
      </c>
      <c r="H462" s="19">
        <v>0.35</v>
      </c>
      <c r="I462" s="23">
        <v>215.37142857142857</v>
      </c>
      <c r="J462" s="22">
        <v>0.34999999999999981</v>
      </c>
      <c r="K462" s="22">
        <v>0.34999999999999981</v>
      </c>
      <c r="L462" s="19">
        <v>34.003986699999999</v>
      </c>
      <c r="M462" s="19">
        <v>-118.11384</v>
      </c>
      <c r="N462" s="19">
        <v>34.006271099999999</v>
      </c>
      <c r="O462" s="19">
        <v>-118.10917329999999</v>
      </c>
      <c r="P462" s="22">
        <v>1.6653345369377348E-16</v>
      </c>
      <c r="Q462" s="21">
        <v>4.7580986769649564E-14</v>
      </c>
      <c r="R462" s="20">
        <v>41619</v>
      </c>
      <c r="S462" s="19">
        <v>2</v>
      </c>
      <c r="T462" s="19">
        <v>1</v>
      </c>
      <c r="U462" s="19"/>
      <c r="V462" s="13" t="str">
        <f t="shared" si="7"/>
        <v>POOR</v>
      </c>
    </row>
    <row r="463" spans="1:22">
      <c r="A463" s="19">
        <v>792</v>
      </c>
      <c r="B463" s="19" t="s">
        <v>1112</v>
      </c>
      <c r="C463" s="19" t="s">
        <v>40</v>
      </c>
      <c r="D463" s="19" t="s">
        <v>1111</v>
      </c>
      <c r="E463" s="19" t="s">
        <v>1110</v>
      </c>
      <c r="F463" s="19" t="s">
        <v>1113</v>
      </c>
      <c r="G463" s="19" t="s">
        <v>1109</v>
      </c>
      <c r="H463" s="19">
        <v>0.26</v>
      </c>
      <c r="I463" s="23">
        <v>358.63461538461536</v>
      </c>
      <c r="J463" s="22">
        <v>0.26</v>
      </c>
      <c r="K463" s="22">
        <v>0.26</v>
      </c>
      <c r="L463" s="19">
        <v>34.007226699999997</v>
      </c>
      <c r="M463" s="19">
        <v>-118.11294220000001</v>
      </c>
      <c r="N463" s="19">
        <v>34.010742200000003</v>
      </c>
      <c r="O463" s="19">
        <v>-118.11186669999999</v>
      </c>
      <c r="P463" s="22">
        <v>0</v>
      </c>
      <c r="Q463" s="21">
        <v>0</v>
      </c>
      <c r="R463" s="20">
        <v>41619</v>
      </c>
      <c r="S463" s="19">
        <v>1</v>
      </c>
      <c r="T463" s="19">
        <v>1</v>
      </c>
      <c r="U463" s="19"/>
      <c r="V463" s="13" t="str">
        <f t="shared" si="7"/>
        <v>POOR</v>
      </c>
    </row>
    <row r="464" spans="1:22">
      <c r="A464" s="19">
        <v>791</v>
      </c>
      <c r="B464" s="19" t="s">
        <v>1112</v>
      </c>
      <c r="C464" s="19" t="s">
        <v>40</v>
      </c>
      <c r="D464" s="19" t="s">
        <v>1111</v>
      </c>
      <c r="E464" s="19" t="s">
        <v>1110</v>
      </c>
      <c r="F464" s="19" t="s">
        <v>1114</v>
      </c>
      <c r="G464" s="19" t="s">
        <v>1113</v>
      </c>
      <c r="H464" s="19">
        <v>0.28000000000000003</v>
      </c>
      <c r="I464" s="23">
        <v>379.21666666666664</v>
      </c>
      <c r="J464" s="22">
        <v>0.3</v>
      </c>
      <c r="K464" s="22">
        <v>0.3</v>
      </c>
      <c r="L464" s="19">
        <v>34.003224400000001</v>
      </c>
      <c r="M464" s="19">
        <v>-118.11452439999999</v>
      </c>
      <c r="N464" s="19">
        <v>34.007088899999999</v>
      </c>
      <c r="O464" s="19">
        <v>-118.1129778</v>
      </c>
      <c r="P464" s="22">
        <v>1.9999999999999962E-2</v>
      </c>
      <c r="Q464" s="21">
        <v>7.1428571428571281</v>
      </c>
      <c r="R464" s="20">
        <v>41619</v>
      </c>
      <c r="S464" s="19" t="s">
        <v>991</v>
      </c>
      <c r="T464" s="19">
        <v>1</v>
      </c>
      <c r="U464" s="19"/>
      <c r="V464" s="13" t="str">
        <f t="shared" si="7"/>
        <v>POOR</v>
      </c>
    </row>
    <row r="465" spans="1:22">
      <c r="A465" s="19">
        <v>793</v>
      </c>
      <c r="B465" s="19" t="s">
        <v>1112</v>
      </c>
      <c r="C465" s="19" t="s">
        <v>40</v>
      </c>
      <c r="D465" s="19" t="s">
        <v>1111</v>
      </c>
      <c r="E465" s="19" t="s">
        <v>1110</v>
      </c>
      <c r="F465" s="19" t="s">
        <v>1109</v>
      </c>
      <c r="G465" s="19" t="s">
        <v>1108</v>
      </c>
      <c r="H465" s="19">
        <v>0.14000000000000001</v>
      </c>
      <c r="I465" s="23">
        <v>457.07692307692309</v>
      </c>
      <c r="J465" s="22">
        <v>0.12923295454545458</v>
      </c>
      <c r="K465" s="22">
        <v>0.12923295454545458</v>
      </c>
      <c r="L465" s="19">
        <v>34.010875599999999</v>
      </c>
      <c r="M465" s="19">
        <v>-118.11182220000001</v>
      </c>
      <c r="N465" s="19">
        <v>34.012562199999998</v>
      </c>
      <c r="O465" s="19">
        <v>-118.1113156</v>
      </c>
      <c r="P465" s="22">
        <v>1.0767045454545432E-2</v>
      </c>
      <c r="Q465" s="21">
        <v>7.6907467532467368</v>
      </c>
      <c r="R465" s="20">
        <v>41619</v>
      </c>
      <c r="S465" s="19">
        <v>1</v>
      </c>
      <c r="T465" s="19">
        <v>1</v>
      </c>
      <c r="U465" s="19"/>
      <c r="V465" s="13" t="str">
        <f t="shared" si="7"/>
        <v>POOR</v>
      </c>
    </row>
    <row r="466" spans="1:22">
      <c r="A466" s="19">
        <v>799</v>
      </c>
      <c r="B466" s="19" t="s">
        <v>1107</v>
      </c>
      <c r="C466" s="19" t="s">
        <v>40</v>
      </c>
      <c r="D466" s="19" t="s">
        <v>1100</v>
      </c>
      <c r="E466" s="19" t="s">
        <v>1106</v>
      </c>
      <c r="F466" s="19" t="s">
        <v>1105</v>
      </c>
      <c r="G466" s="19" t="s">
        <v>1104</v>
      </c>
      <c r="H466" s="19">
        <v>0.5</v>
      </c>
      <c r="I466" s="23">
        <v>199.5392156862745</v>
      </c>
      <c r="J466" s="22">
        <v>0.51</v>
      </c>
      <c r="K466" s="22">
        <v>0.51</v>
      </c>
      <c r="L466" s="19">
        <v>34.062542200000003</v>
      </c>
      <c r="M466" s="19">
        <v>-118.10803559999999</v>
      </c>
      <c r="N466" s="19">
        <v>34.069766700000002</v>
      </c>
      <c r="O466" s="19">
        <v>-118.1080889</v>
      </c>
      <c r="P466" s="22">
        <v>1.0000000000000009E-2</v>
      </c>
      <c r="Q466" s="21">
        <v>2.0000000000000018</v>
      </c>
      <c r="R466" s="20">
        <v>41619</v>
      </c>
      <c r="S466" s="19">
        <v>2</v>
      </c>
      <c r="T466" s="19">
        <v>1</v>
      </c>
      <c r="U466" s="19"/>
      <c r="V466" s="13" t="str">
        <f t="shared" si="7"/>
        <v>POOR</v>
      </c>
    </row>
    <row r="467" spans="1:22">
      <c r="A467" s="19">
        <v>800</v>
      </c>
      <c r="B467" s="19" t="s">
        <v>1101</v>
      </c>
      <c r="C467" s="19" t="s">
        <v>40</v>
      </c>
      <c r="D467" s="19" t="s">
        <v>1100</v>
      </c>
      <c r="E467" s="19" t="s">
        <v>1099</v>
      </c>
      <c r="F467" s="19" t="s">
        <v>1103</v>
      </c>
      <c r="G467" s="19" t="s">
        <v>1102</v>
      </c>
      <c r="H467" s="19">
        <v>0.95</v>
      </c>
      <c r="I467" s="23">
        <v>235.42567567567568</v>
      </c>
      <c r="J467" s="22">
        <v>0.74</v>
      </c>
      <c r="K467" s="22">
        <v>0.74</v>
      </c>
      <c r="L467" s="19">
        <v>34.035104400000002</v>
      </c>
      <c r="M467" s="19">
        <v>-118.1181333</v>
      </c>
      <c r="N467" s="19">
        <v>34.040039999999998</v>
      </c>
      <c r="O467" s="19">
        <v>-118.1071378</v>
      </c>
      <c r="P467" s="22">
        <v>0.20999999999999996</v>
      </c>
      <c r="Q467" s="21">
        <v>22.105263157894733</v>
      </c>
      <c r="R467" s="20">
        <v>41619</v>
      </c>
      <c r="S467" s="19">
        <v>2</v>
      </c>
      <c r="T467" s="19">
        <v>1</v>
      </c>
      <c r="U467" s="19"/>
      <c r="V467" s="13" t="str">
        <f t="shared" si="7"/>
        <v>POOR</v>
      </c>
    </row>
    <row r="468" spans="1:22">
      <c r="A468" s="19">
        <v>801</v>
      </c>
      <c r="B468" s="19" t="s">
        <v>1101</v>
      </c>
      <c r="C468" s="19" t="s">
        <v>40</v>
      </c>
      <c r="D468" s="19" t="s">
        <v>1100</v>
      </c>
      <c r="E468" s="19" t="s">
        <v>1099</v>
      </c>
      <c r="F468" s="19" t="s">
        <v>1098</v>
      </c>
      <c r="G468" s="19" t="s">
        <v>1097</v>
      </c>
      <c r="H468" s="19">
        <v>0.22</v>
      </c>
      <c r="I468" s="23">
        <v>255.5</v>
      </c>
      <c r="J468" s="22">
        <v>0.52</v>
      </c>
      <c r="K468" s="22">
        <v>0.52</v>
      </c>
      <c r="L468" s="19">
        <v>34.040120000000002</v>
      </c>
      <c r="M468" s="19">
        <v>-118.1069778</v>
      </c>
      <c r="N468" s="19">
        <v>34.044655599999999</v>
      </c>
      <c r="O468" s="19">
        <v>-118.1002489</v>
      </c>
      <c r="P468" s="22">
        <v>0.30000000000000004</v>
      </c>
      <c r="Q468" s="21">
        <v>136.36363636363637</v>
      </c>
      <c r="R468" s="20">
        <v>41619</v>
      </c>
      <c r="S468" s="19">
        <v>2</v>
      </c>
      <c r="T468" s="19">
        <v>1</v>
      </c>
      <c r="U468" s="19" t="s">
        <v>1096</v>
      </c>
      <c r="V468" s="13" t="str">
        <f t="shared" si="7"/>
        <v>POOR</v>
      </c>
    </row>
    <row r="469" spans="1:22">
      <c r="A469" s="19">
        <v>364</v>
      </c>
      <c r="B469" s="19" t="s">
        <v>1093</v>
      </c>
      <c r="C469" s="19" t="s">
        <v>40</v>
      </c>
      <c r="D469" s="19" t="s">
        <v>1095</v>
      </c>
      <c r="E469" s="19" t="s">
        <v>1091</v>
      </c>
      <c r="F469" s="19" t="s">
        <v>867</v>
      </c>
      <c r="G469" s="19" t="s">
        <v>1094</v>
      </c>
      <c r="H469" s="19">
        <v>1.78</v>
      </c>
      <c r="I469" s="23">
        <v>171.01933701657458</v>
      </c>
      <c r="J469" s="22">
        <v>1.8099999999999998</v>
      </c>
      <c r="K469" s="22">
        <v>1.8099999999999998</v>
      </c>
      <c r="L469" s="19">
        <v>33.953508900000003</v>
      </c>
      <c r="M469" s="19">
        <v>-118.1638489</v>
      </c>
      <c r="N469" s="19">
        <v>33.979151100000003</v>
      </c>
      <c r="O469" s="19">
        <v>-118.1630222</v>
      </c>
      <c r="P469" s="22">
        <v>2.9999999999999805E-2</v>
      </c>
      <c r="Q469" s="21">
        <v>1.6853932584269551</v>
      </c>
      <c r="R469" s="20">
        <v>41620</v>
      </c>
      <c r="S469" s="19">
        <v>2</v>
      </c>
      <c r="T469" s="19">
        <v>1</v>
      </c>
      <c r="U469" s="19"/>
      <c r="V469" s="13" t="str">
        <f t="shared" si="7"/>
        <v>POOR</v>
      </c>
    </row>
    <row r="470" spans="1:22">
      <c r="A470" s="19">
        <v>393</v>
      </c>
      <c r="B470" s="19" t="s">
        <v>686</v>
      </c>
      <c r="C470" s="19" t="s">
        <v>40</v>
      </c>
      <c r="D470" s="19" t="s">
        <v>685</v>
      </c>
      <c r="E470" s="19" t="s">
        <v>684</v>
      </c>
      <c r="F470" s="19" t="s">
        <v>950</v>
      </c>
      <c r="G470" s="19" t="s">
        <v>687</v>
      </c>
      <c r="H470" s="19">
        <v>0.25</v>
      </c>
      <c r="I470" s="23">
        <v>207.08</v>
      </c>
      <c r="J470" s="22">
        <v>0.2499791666666667</v>
      </c>
      <c r="K470" s="22">
        <v>0.2499791666666667</v>
      </c>
      <c r="L470" s="19">
        <v>33.831808899999999</v>
      </c>
      <c r="M470" s="19">
        <v>-118.2483289</v>
      </c>
      <c r="N470" s="19">
        <v>33.835211100000002</v>
      </c>
      <c r="O470" s="19">
        <v>-118.2484711</v>
      </c>
      <c r="P470" s="22">
        <v>2.0833333333303283E-5</v>
      </c>
      <c r="Q470" s="21">
        <v>8.3333333333213133E-3</v>
      </c>
      <c r="R470" s="20">
        <v>41620</v>
      </c>
      <c r="S470" s="19">
        <v>1</v>
      </c>
      <c r="T470" s="19">
        <v>1</v>
      </c>
      <c r="U470" s="19"/>
      <c r="V470" s="13" t="str">
        <f t="shared" si="7"/>
        <v>POOR</v>
      </c>
    </row>
    <row r="471" spans="1:22">
      <c r="A471" s="19">
        <v>402</v>
      </c>
      <c r="B471" s="19" t="s">
        <v>1093</v>
      </c>
      <c r="C471" s="19" t="s">
        <v>40</v>
      </c>
      <c r="D471" s="19" t="s">
        <v>1092</v>
      </c>
      <c r="E471" s="19" t="s">
        <v>1091</v>
      </c>
      <c r="F471" s="19" t="s">
        <v>1090</v>
      </c>
      <c r="G471" s="19" t="s">
        <v>1089</v>
      </c>
      <c r="H471" s="19">
        <v>0.57999999999999996</v>
      </c>
      <c r="I471" s="23">
        <v>243.28260869565219</v>
      </c>
      <c r="J471" s="22">
        <v>0.45615340909090923</v>
      </c>
      <c r="K471" s="22">
        <v>0.45615340909090923</v>
      </c>
      <c r="L471" s="19">
        <v>33.979277799999998</v>
      </c>
      <c r="M471" s="19">
        <v>-118.16300440000001</v>
      </c>
      <c r="N471" s="19">
        <v>33.985731100000002</v>
      </c>
      <c r="O471" s="19">
        <v>-118.1619644</v>
      </c>
      <c r="P471" s="22">
        <v>0.12384659090909073</v>
      </c>
      <c r="Q471" s="21">
        <v>21.352860501567367</v>
      </c>
      <c r="R471" s="20">
        <v>41620</v>
      </c>
      <c r="S471" s="19">
        <v>2</v>
      </c>
      <c r="T471" s="19">
        <v>1</v>
      </c>
      <c r="U471" s="19"/>
      <c r="V471" s="13" t="str">
        <f t="shared" si="7"/>
        <v>POOR</v>
      </c>
    </row>
    <row r="472" spans="1:22">
      <c r="A472" s="19">
        <v>496</v>
      </c>
      <c r="B472" s="19" t="s">
        <v>1088</v>
      </c>
      <c r="C472" s="19" t="s">
        <v>40</v>
      </c>
      <c r="D472" s="19" t="s">
        <v>893</v>
      </c>
      <c r="E472" s="19" t="s">
        <v>1087</v>
      </c>
      <c r="F472" s="19" t="s">
        <v>1086</v>
      </c>
      <c r="G472" s="19" t="s">
        <v>1085</v>
      </c>
      <c r="H472" s="19">
        <v>1</v>
      </c>
      <c r="I472" s="23">
        <v>176.22395833333334</v>
      </c>
      <c r="J472" s="22">
        <v>0.9516041666666667</v>
      </c>
      <c r="K472" s="22">
        <v>0.9516041666666667</v>
      </c>
      <c r="L472" s="19">
        <v>33.805664399999998</v>
      </c>
      <c r="M472" s="19">
        <v>-118.1425067</v>
      </c>
      <c r="N472" s="19">
        <v>33.818759999999997</v>
      </c>
      <c r="O472" s="19">
        <v>-118.1389867</v>
      </c>
      <c r="P472" s="22">
        <v>4.8395833333333305E-2</v>
      </c>
      <c r="Q472" s="21">
        <v>4.83958333333333</v>
      </c>
      <c r="R472" s="20">
        <v>41620</v>
      </c>
      <c r="S472" s="19" t="s">
        <v>796</v>
      </c>
      <c r="T472" s="19">
        <v>1</v>
      </c>
      <c r="U472" s="19"/>
      <c r="V472" s="13" t="str">
        <f t="shared" si="7"/>
        <v>POOR</v>
      </c>
    </row>
    <row r="473" spans="1:22">
      <c r="A473" s="19">
        <v>498</v>
      </c>
      <c r="B473" s="19" t="s">
        <v>1084</v>
      </c>
      <c r="C473" s="19" t="s">
        <v>40</v>
      </c>
      <c r="D473" s="19" t="s">
        <v>893</v>
      </c>
      <c r="E473" s="19" t="s">
        <v>1077</v>
      </c>
      <c r="F473" s="19" t="s">
        <v>1083</v>
      </c>
      <c r="G473" s="19" t="s">
        <v>1078</v>
      </c>
      <c r="H473" s="19">
        <v>1</v>
      </c>
      <c r="I473" s="23">
        <v>215.68115942028984</v>
      </c>
      <c r="J473" s="22">
        <v>0.680969696969697</v>
      </c>
      <c r="K473" s="22">
        <v>0.680969696969697</v>
      </c>
      <c r="L473" s="19">
        <v>33.767620000000001</v>
      </c>
      <c r="M473" s="19">
        <v>-118.2095289</v>
      </c>
      <c r="N473" s="19">
        <v>33.776951099999998</v>
      </c>
      <c r="O473" s="19">
        <v>-118.2080978</v>
      </c>
      <c r="P473" s="22">
        <v>0.319030303030303</v>
      </c>
      <c r="Q473" s="21">
        <v>31.903030303030299</v>
      </c>
      <c r="R473" s="20">
        <v>41620</v>
      </c>
      <c r="S473" s="19">
        <v>2</v>
      </c>
      <c r="T473" s="19">
        <v>1</v>
      </c>
      <c r="U473" s="19"/>
      <c r="V473" s="13" t="str">
        <f t="shared" si="7"/>
        <v>POOR</v>
      </c>
    </row>
    <row r="474" spans="1:22">
      <c r="A474" s="19">
        <v>502</v>
      </c>
      <c r="B474" s="19" t="s">
        <v>852</v>
      </c>
      <c r="C474" s="19" t="s">
        <v>40</v>
      </c>
      <c r="D474" s="19" t="s">
        <v>893</v>
      </c>
      <c r="E474" s="19" t="s">
        <v>1082</v>
      </c>
      <c r="F474" s="19" t="s">
        <v>1081</v>
      </c>
      <c r="G474" s="19" t="s">
        <v>529</v>
      </c>
      <c r="H474" s="19">
        <v>0.73799999999999999</v>
      </c>
      <c r="I474" s="23">
        <v>216.09868421052633</v>
      </c>
      <c r="J474" s="22">
        <v>0.75432007575757576</v>
      </c>
      <c r="K474" s="22">
        <v>0.75432007575757576</v>
      </c>
      <c r="L474" s="19">
        <v>33.818853300000001</v>
      </c>
      <c r="M474" s="19">
        <v>-118.1851111</v>
      </c>
      <c r="N474" s="19">
        <v>33.818877800000003</v>
      </c>
      <c r="O474" s="19">
        <v>-118.1721156</v>
      </c>
      <c r="P474" s="22">
        <v>1.6320075757575769E-2</v>
      </c>
      <c r="Q474" s="21">
        <v>2.2113923790753076</v>
      </c>
      <c r="R474" s="20">
        <v>41620</v>
      </c>
      <c r="S474" s="19">
        <v>2</v>
      </c>
      <c r="T474" s="19">
        <v>1</v>
      </c>
      <c r="U474" s="19" t="s">
        <v>1080</v>
      </c>
      <c r="V474" s="13" t="str">
        <f t="shared" si="7"/>
        <v>POOR</v>
      </c>
    </row>
    <row r="475" spans="1:22">
      <c r="A475" s="19">
        <v>493</v>
      </c>
      <c r="B475" s="19" t="s">
        <v>1079</v>
      </c>
      <c r="C475" s="19" t="s">
        <v>40</v>
      </c>
      <c r="D475" s="19" t="s">
        <v>893</v>
      </c>
      <c r="E475" s="19" t="s">
        <v>1078</v>
      </c>
      <c r="F475" s="19" t="s">
        <v>1046</v>
      </c>
      <c r="G475" s="19" t="s">
        <v>1077</v>
      </c>
      <c r="H475" s="19">
        <v>0.4</v>
      </c>
      <c r="I475" s="23">
        <v>271.97000000000003</v>
      </c>
      <c r="J475" s="22">
        <v>0.49689393939393939</v>
      </c>
      <c r="K475" s="22">
        <v>0.49689393939393939</v>
      </c>
      <c r="L475" s="19">
        <v>33.7807222</v>
      </c>
      <c r="M475" s="19">
        <v>-118.2155289</v>
      </c>
      <c r="N475" s="19">
        <v>33.778122199999999</v>
      </c>
      <c r="O475" s="19">
        <v>-118.2078222</v>
      </c>
      <c r="P475" s="22">
        <v>9.6893939393939366E-2</v>
      </c>
      <c r="Q475" s="21">
        <v>24.223484848484841</v>
      </c>
      <c r="R475" s="20">
        <v>41620</v>
      </c>
      <c r="S475" s="19">
        <v>2</v>
      </c>
      <c r="T475" s="19">
        <v>1</v>
      </c>
      <c r="U475" s="19" t="s">
        <v>1076</v>
      </c>
      <c r="V475" s="13" t="str">
        <f t="shared" si="7"/>
        <v>POOR</v>
      </c>
    </row>
    <row r="476" spans="1:22">
      <c r="A476" s="19">
        <v>494</v>
      </c>
      <c r="B476" s="19" t="s">
        <v>1066</v>
      </c>
      <c r="C476" s="19" t="s">
        <v>40</v>
      </c>
      <c r="D476" s="19" t="s">
        <v>893</v>
      </c>
      <c r="E476" s="19" t="s">
        <v>933</v>
      </c>
      <c r="F476" s="19" t="s">
        <v>1046</v>
      </c>
      <c r="G476" s="19" t="s">
        <v>1065</v>
      </c>
      <c r="H476" s="19">
        <v>0.3</v>
      </c>
      <c r="I476" s="23">
        <v>276.06666666666666</v>
      </c>
      <c r="J476" s="22">
        <v>0.29076515151515153</v>
      </c>
      <c r="K476" s="22">
        <v>0.29076515151515153</v>
      </c>
      <c r="L476" s="19">
        <v>33.782597799999998</v>
      </c>
      <c r="M476" s="19">
        <v>-118.2154044</v>
      </c>
      <c r="N476" s="19">
        <v>33.782644400000002</v>
      </c>
      <c r="O476" s="19">
        <v>-118.21051559999999</v>
      </c>
      <c r="P476" s="22">
        <v>9.2348484848484569E-3</v>
      </c>
      <c r="Q476" s="21">
        <v>3.078282828282819</v>
      </c>
      <c r="R476" s="20">
        <v>41620</v>
      </c>
      <c r="S476" s="19">
        <v>3</v>
      </c>
      <c r="T476" s="19">
        <v>1</v>
      </c>
      <c r="U476" s="19" t="s">
        <v>1075</v>
      </c>
      <c r="V476" s="13" t="str">
        <f t="shared" si="7"/>
        <v>POOR</v>
      </c>
    </row>
    <row r="477" spans="1:22">
      <c r="A477" s="19">
        <v>499</v>
      </c>
      <c r="B477" s="19" t="s">
        <v>1074</v>
      </c>
      <c r="C477" s="19" t="s">
        <v>40</v>
      </c>
      <c r="D477" s="19" t="s">
        <v>893</v>
      </c>
      <c r="E477" s="19" t="s">
        <v>1046</v>
      </c>
      <c r="F477" s="19" t="s">
        <v>1016</v>
      </c>
      <c r="G477" s="19" t="s">
        <v>933</v>
      </c>
      <c r="H477" s="19">
        <v>0.1</v>
      </c>
      <c r="I477" s="23">
        <v>306</v>
      </c>
      <c r="J477" s="22">
        <v>0.1438352272727273</v>
      </c>
      <c r="K477" s="22">
        <v>0.1438352272727273</v>
      </c>
      <c r="L477" s="19">
        <v>33.780682200000001</v>
      </c>
      <c r="M477" s="19">
        <v>-118.2153333</v>
      </c>
      <c r="N477" s="19">
        <v>33.78266</v>
      </c>
      <c r="O477" s="19">
        <v>-118.2154044</v>
      </c>
      <c r="P477" s="22">
        <v>4.383522727272729E-2</v>
      </c>
      <c r="Q477" s="21">
        <v>43.835227272727288</v>
      </c>
      <c r="R477" s="20">
        <v>41620</v>
      </c>
      <c r="S477" s="19">
        <v>2</v>
      </c>
      <c r="T477" s="19">
        <v>1</v>
      </c>
      <c r="U477" s="19"/>
      <c r="V477" s="13" t="str">
        <f t="shared" si="7"/>
        <v>POOR</v>
      </c>
    </row>
    <row r="478" spans="1:22">
      <c r="A478" s="19">
        <v>625</v>
      </c>
      <c r="B478" s="19" t="s">
        <v>1056</v>
      </c>
      <c r="C478" s="19" t="s">
        <v>40</v>
      </c>
      <c r="D478" s="19" t="s">
        <v>934</v>
      </c>
      <c r="E478" s="19" t="s">
        <v>1073</v>
      </c>
      <c r="F478" s="19" t="s">
        <v>1072</v>
      </c>
      <c r="G478" s="19" t="s">
        <v>1071</v>
      </c>
      <c r="H478" s="19">
        <v>1.19</v>
      </c>
      <c r="I478" s="23">
        <v>166.01162790697674</v>
      </c>
      <c r="J478" s="22">
        <v>0.86</v>
      </c>
      <c r="K478" s="22">
        <v>0.86</v>
      </c>
      <c r="L478" s="19">
        <v>33.756408899999997</v>
      </c>
      <c r="M478" s="19">
        <v>-118.2896622</v>
      </c>
      <c r="N478" s="19">
        <v>33.766335599999998</v>
      </c>
      <c r="O478" s="19">
        <v>-118.2814133</v>
      </c>
      <c r="P478" s="22">
        <v>0.32999999999999996</v>
      </c>
      <c r="Q478" s="21">
        <v>27.731092436974787</v>
      </c>
      <c r="R478" s="20">
        <v>41620</v>
      </c>
      <c r="S478" s="19">
        <v>2</v>
      </c>
      <c r="T478" s="19">
        <v>1</v>
      </c>
      <c r="U478" s="19"/>
      <c r="V478" s="13" t="str">
        <f t="shared" si="7"/>
        <v>FAIR</v>
      </c>
    </row>
    <row r="479" spans="1:22">
      <c r="A479" s="19">
        <v>604</v>
      </c>
      <c r="B479" s="19" t="s">
        <v>1070</v>
      </c>
      <c r="C479" s="19" t="s">
        <v>40</v>
      </c>
      <c r="D479" s="19" t="s">
        <v>934</v>
      </c>
      <c r="E479" s="19" t="s">
        <v>1069</v>
      </c>
      <c r="F479" s="19" t="s">
        <v>1059</v>
      </c>
      <c r="G479" s="19" t="s">
        <v>1047</v>
      </c>
      <c r="H479" s="19">
        <v>1.4</v>
      </c>
      <c r="I479" s="23">
        <v>182.62121212121212</v>
      </c>
      <c r="J479" s="22">
        <v>1.32</v>
      </c>
      <c r="K479" s="22">
        <v>1.32</v>
      </c>
      <c r="L479" s="19">
        <v>33.770411099999997</v>
      </c>
      <c r="M479" s="19">
        <v>-118.2786667</v>
      </c>
      <c r="N479" s="19">
        <v>33.771566700000001</v>
      </c>
      <c r="O479" s="19">
        <v>-118.2561156</v>
      </c>
      <c r="P479" s="22">
        <v>7.9999999999999849E-2</v>
      </c>
      <c r="Q479" s="21">
        <v>5.7142857142857038</v>
      </c>
      <c r="R479" s="20">
        <v>41620</v>
      </c>
      <c r="S479" s="19">
        <v>1</v>
      </c>
      <c r="T479" s="19">
        <v>1</v>
      </c>
      <c r="U479" s="19"/>
      <c r="V479" s="13" t="str">
        <f t="shared" si="7"/>
        <v>POOR</v>
      </c>
    </row>
    <row r="480" spans="1:22">
      <c r="A480" s="19">
        <v>603</v>
      </c>
      <c r="B480" s="19" t="s">
        <v>1015</v>
      </c>
      <c r="C480" s="19" t="s">
        <v>40</v>
      </c>
      <c r="D480" s="19" t="s">
        <v>934</v>
      </c>
      <c r="E480" s="19" t="s">
        <v>183</v>
      </c>
      <c r="F480" s="19" t="s">
        <v>1068</v>
      </c>
      <c r="G480" s="19" t="s">
        <v>1067</v>
      </c>
      <c r="H480" s="19">
        <v>1.33</v>
      </c>
      <c r="I480" s="23">
        <v>188.99647887323943</v>
      </c>
      <c r="J480" s="22">
        <v>1.4200000000000002</v>
      </c>
      <c r="K480" s="22">
        <v>1.4200000000000002</v>
      </c>
      <c r="L480" s="19">
        <v>33.729393299999998</v>
      </c>
      <c r="M480" s="19">
        <v>-118.2797867</v>
      </c>
      <c r="N480" s="19">
        <v>33.749504399999999</v>
      </c>
      <c r="O480" s="19">
        <v>-118.28084440000001</v>
      </c>
      <c r="P480" s="22">
        <v>9.000000000000008E-2</v>
      </c>
      <c r="Q480" s="21">
        <v>6.7669172932330879</v>
      </c>
      <c r="R480" s="20">
        <v>41620</v>
      </c>
      <c r="S480" s="19">
        <v>2</v>
      </c>
      <c r="T480" s="19">
        <v>1</v>
      </c>
      <c r="U480" s="19"/>
      <c r="V480" s="13" t="str">
        <f t="shared" si="7"/>
        <v>POOR</v>
      </c>
    </row>
    <row r="481" spans="1:22">
      <c r="A481" s="19">
        <v>532</v>
      </c>
      <c r="B481" s="19" t="s">
        <v>1066</v>
      </c>
      <c r="C481" s="19" t="s">
        <v>40</v>
      </c>
      <c r="D481" s="19" t="s">
        <v>934</v>
      </c>
      <c r="E481" s="19" t="s">
        <v>933</v>
      </c>
      <c r="F481" s="19" t="s">
        <v>1047</v>
      </c>
      <c r="G481" s="19" t="s">
        <v>1065</v>
      </c>
      <c r="H481" s="19">
        <v>1.4</v>
      </c>
      <c r="I481" s="23">
        <v>211.36054421768708</v>
      </c>
      <c r="J481" s="22">
        <v>1.4699545454545453</v>
      </c>
      <c r="K481" s="22">
        <v>1.4699545454545453</v>
      </c>
      <c r="L481" s="19">
        <v>33.7808378</v>
      </c>
      <c r="M481" s="19">
        <v>-118.2453422</v>
      </c>
      <c r="N481" s="19">
        <v>33.782648899999998</v>
      </c>
      <c r="O481" s="19">
        <v>-118.2201511</v>
      </c>
      <c r="P481" s="22">
        <v>6.995454545454538E-2</v>
      </c>
      <c r="Q481" s="21">
        <v>4.9967532467532418</v>
      </c>
      <c r="R481" s="20">
        <v>41620</v>
      </c>
      <c r="S481" s="19">
        <v>2</v>
      </c>
      <c r="T481" s="19">
        <v>1</v>
      </c>
      <c r="U481" s="19" t="s">
        <v>987</v>
      </c>
      <c r="V481" s="13" t="str">
        <f t="shared" si="7"/>
        <v>POOR</v>
      </c>
    </row>
    <row r="482" spans="1:22">
      <c r="A482" s="19">
        <v>590</v>
      </c>
      <c r="B482" s="19" t="s">
        <v>1056</v>
      </c>
      <c r="C482" s="19" t="s">
        <v>40</v>
      </c>
      <c r="D482" s="19" t="s">
        <v>934</v>
      </c>
      <c r="E482" s="19" t="s">
        <v>1059</v>
      </c>
      <c r="F482" s="19" t="s">
        <v>283</v>
      </c>
      <c r="G482" s="19" t="s">
        <v>962</v>
      </c>
      <c r="H482" s="19">
        <v>1.3</v>
      </c>
      <c r="I482" s="23">
        <v>234.70610687022901</v>
      </c>
      <c r="J482" s="22">
        <v>1.31</v>
      </c>
      <c r="K482" s="22">
        <v>1.31</v>
      </c>
      <c r="L482" s="19">
        <v>33.771815599999996</v>
      </c>
      <c r="M482" s="19">
        <v>-118.2785422</v>
      </c>
      <c r="N482" s="19">
        <v>33.7903156</v>
      </c>
      <c r="O482" s="19">
        <v>-118.2809067</v>
      </c>
      <c r="P482" s="22">
        <v>1.0000000000000009E-2</v>
      </c>
      <c r="Q482" s="21">
        <v>0.76923076923076983</v>
      </c>
      <c r="R482" s="20">
        <v>41620</v>
      </c>
      <c r="S482" s="19">
        <v>2</v>
      </c>
      <c r="T482" s="19">
        <v>1</v>
      </c>
      <c r="U482" s="19"/>
      <c r="V482" s="13" t="str">
        <f t="shared" si="7"/>
        <v>POOR</v>
      </c>
    </row>
    <row r="483" spans="1:22">
      <c r="A483" s="19">
        <v>581</v>
      </c>
      <c r="B483" s="19" t="s">
        <v>1064</v>
      </c>
      <c r="C483" s="19" t="s">
        <v>40</v>
      </c>
      <c r="D483" s="19" t="s">
        <v>934</v>
      </c>
      <c r="E483" s="19" t="s">
        <v>1063</v>
      </c>
      <c r="F483" s="19" t="s">
        <v>1062</v>
      </c>
      <c r="G483" s="19" t="s">
        <v>1047</v>
      </c>
      <c r="H483" s="19">
        <v>0.75</v>
      </c>
      <c r="I483" s="23">
        <v>237.60273972602741</v>
      </c>
      <c r="J483" s="22">
        <v>0.72926515151515148</v>
      </c>
      <c r="K483" s="22">
        <v>0.72926515151515148</v>
      </c>
      <c r="L483" s="19">
        <v>33.775635600000001</v>
      </c>
      <c r="M483" s="19">
        <v>-118.2620711</v>
      </c>
      <c r="N483" s="19">
        <v>33.775937800000001</v>
      </c>
      <c r="O483" s="19">
        <v>-118.24972440000001</v>
      </c>
      <c r="P483" s="22">
        <v>2.0734848484848523E-2</v>
      </c>
      <c r="Q483" s="21">
        <v>2.7646464646464697</v>
      </c>
      <c r="R483" s="20">
        <v>41620</v>
      </c>
      <c r="S483" s="19">
        <v>2</v>
      </c>
      <c r="T483" s="19">
        <v>1</v>
      </c>
      <c r="U483" s="19"/>
      <c r="V483" s="13" t="str">
        <f t="shared" si="7"/>
        <v>POOR</v>
      </c>
    </row>
    <row r="484" spans="1:22">
      <c r="A484" s="19">
        <v>595</v>
      </c>
      <c r="B484" s="19" t="s">
        <v>1061</v>
      </c>
      <c r="C484" s="19" t="s">
        <v>40</v>
      </c>
      <c r="D484" s="19" t="s">
        <v>934</v>
      </c>
      <c r="E484" s="19" t="s">
        <v>1054</v>
      </c>
      <c r="F484" s="19" t="s">
        <v>937</v>
      </c>
      <c r="G484" s="19" t="s">
        <v>1060</v>
      </c>
      <c r="H484" s="19">
        <v>0.5</v>
      </c>
      <c r="I484" s="23">
        <v>244.29347826086956</v>
      </c>
      <c r="J484" s="22">
        <v>0.46</v>
      </c>
      <c r="K484" s="22">
        <v>0.46</v>
      </c>
      <c r="L484" s="19">
        <v>33.749624400000002</v>
      </c>
      <c r="M484" s="19">
        <v>-118.2809422</v>
      </c>
      <c r="N484" s="19">
        <v>33.751300000000001</v>
      </c>
      <c r="O484" s="19">
        <v>-118.2869867</v>
      </c>
      <c r="P484" s="22">
        <v>3.999999999999998E-2</v>
      </c>
      <c r="Q484" s="21">
        <v>7.9999999999999964</v>
      </c>
      <c r="R484" s="20">
        <v>41620</v>
      </c>
      <c r="S484" s="19">
        <v>2</v>
      </c>
      <c r="T484" s="19">
        <v>1</v>
      </c>
      <c r="U484" s="19"/>
      <c r="V484" s="13" t="str">
        <f t="shared" si="7"/>
        <v>POOR</v>
      </c>
    </row>
    <row r="485" spans="1:22">
      <c r="A485" s="19">
        <v>591</v>
      </c>
      <c r="B485" s="19" t="s">
        <v>1056</v>
      </c>
      <c r="C485" s="19" t="s">
        <v>40</v>
      </c>
      <c r="D485" s="19" t="s">
        <v>934</v>
      </c>
      <c r="E485" s="19" t="s">
        <v>1059</v>
      </c>
      <c r="F485" s="19" t="s">
        <v>962</v>
      </c>
      <c r="G485" s="19" t="s">
        <v>1021</v>
      </c>
      <c r="H485" s="19">
        <v>0.55000000000000004</v>
      </c>
      <c r="I485" s="23">
        <v>248.60714285714286</v>
      </c>
      <c r="J485" s="22">
        <v>0.55105681818181795</v>
      </c>
      <c r="K485" s="22">
        <v>0.55105681818181795</v>
      </c>
      <c r="L485" s="19">
        <v>33.790439999999997</v>
      </c>
      <c r="M485" s="19">
        <v>-118.2809867</v>
      </c>
      <c r="N485" s="19">
        <v>33.798157799999998</v>
      </c>
      <c r="O485" s="19">
        <v>-118.2829156</v>
      </c>
      <c r="P485" s="22">
        <v>1.056818181817909E-3</v>
      </c>
      <c r="Q485" s="21">
        <v>0.19214876033052888</v>
      </c>
      <c r="R485" s="20">
        <v>41620</v>
      </c>
      <c r="S485" s="19">
        <v>2</v>
      </c>
      <c r="T485" s="19">
        <v>1</v>
      </c>
      <c r="U485" s="19"/>
      <c r="V485" s="13" t="str">
        <f t="shared" si="7"/>
        <v>POOR</v>
      </c>
    </row>
    <row r="486" spans="1:22">
      <c r="A486" s="19">
        <v>527</v>
      </c>
      <c r="B486" s="19" t="s">
        <v>1058</v>
      </c>
      <c r="C486" s="19" t="s">
        <v>40</v>
      </c>
      <c r="D486" s="19" t="s">
        <v>934</v>
      </c>
      <c r="E486" s="19" t="s">
        <v>1047</v>
      </c>
      <c r="F486" s="19" t="s">
        <v>1057</v>
      </c>
      <c r="G486" s="19" t="s">
        <v>933</v>
      </c>
      <c r="H486" s="19">
        <v>1</v>
      </c>
      <c r="I486" s="23">
        <v>304.95108695652175</v>
      </c>
      <c r="J486" s="22">
        <v>0.91075000000000017</v>
      </c>
      <c r="K486" s="22">
        <v>0.91075000000000017</v>
      </c>
      <c r="L486" s="19">
        <v>33.77158</v>
      </c>
      <c r="M486" s="19">
        <v>-118.2559378</v>
      </c>
      <c r="N486" s="19">
        <v>33.780844399999999</v>
      </c>
      <c r="O486" s="19">
        <v>-118.2451822</v>
      </c>
      <c r="P486" s="22">
        <v>8.9249999999999829E-2</v>
      </c>
      <c r="Q486" s="21">
        <v>8.9249999999999829</v>
      </c>
      <c r="R486" s="20">
        <v>41620</v>
      </c>
      <c r="S486" s="19">
        <v>2</v>
      </c>
      <c r="T486" s="19">
        <v>1</v>
      </c>
      <c r="U486" s="19"/>
      <c r="V486" s="13" t="str">
        <f t="shared" si="7"/>
        <v>POOR</v>
      </c>
    </row>
    <row r="487" spans="1:22">
      <c r="A487" s="19">
        <v>626</v>
      </c>
      <c r="B487" s="19" t="s">
        <v>1056</v>
      </c>
      <c r="C487" s="19" t="s">
        <v>40</v>
      </c>
      <c r="D487" s="19" t="s">
        <v>934</v>
      </c>
      <c r="E487" s="19" t="s">
        <v>1055</v>
      </c>
      <c r="F487" s="19" t="s">
        <v>1054</v>
      </c>
      <c r="G487" s="19" t="s">
        <v>1053</v>
      </c>
      <c r="H487" s="19">
        <v>0.55000000000000004</v>
      </c>
      <c r="I487" s="23">
        <v>311.04347826086956</v>
      </c>
      <c r="J487" s="22">
        <v>0.46</v>
      </c>
      <c r="K487" s="22">
        <v>0.46</v>
      </c>
      <c r="L487" s="19">
        <v>33.751311100000002</v>
      </c>
      <c r="M487" s="19">
        <v>-118.28715560000001</v>
      </c>
      <c r="N487" s="19">
        <v>33.756295600000001</v>
      </c>
      <c r="O487" s="19">
        <v>-118.28976</v>
      </c>
      <c r="P487" s="22">
        <v>9.0000000000000024E-2</v>
      </c>
      <c r="Q487" s="21">
        <v>16.363636363636367</v>
      </c>
      <c r="R487" s="20">
        <v>41620</v>
      </c>
      <c r="S487" s="19">
        <v>2</v>
      </c>
      <c r="T487" s="19">
        <v>1</v>
      </c>
      <c r="U487" s="19" t="s">
        <v>1052</v>
      </c>
      <c r="V487" s="13" t="str">
        <f t="shared" si="7"/>
        <v>POOR</v>
      </c>
    </row>
    <row r="488" spans="1:22">
      <c r="A488" s="19">
        <v>763</v>
      </c>
      <c r="B488" s="19" t="s">
        <v>1045</v>
      </c>
      <c r="C488" s="19" t="s">
        <v>40</v>
      </c>
      <c r="D488" s="19" t="s">
        <v>930</v>
      </c>
      <c r="E488" s="19" t="s">
        <v>1043</v>
      </c>
      <c r="F488" s="19" t="s">
        <v>1046</v>
      </c>
      <c r="G488" s="19" t="s">
        <v>1051</v>
      </c>
      <c r="H488" s="19">
        <v>0.15</v>
      </c>
      <c r="I488" s="23">
        <v>350.36666666666667</v>
      </c>
      <c r="J488" s="22">
        <v>0.15</v>
      </c>
      <c r="K488" s="22">
        <v>0.15</v>
      </c>
      <c r="L488" s="19">
        <v>33.960039999999999</v>
      </c>
      <c r="M488" s="19">
        <v>-118.2258933</v>
      </c>
      <c r="N488" s="19">
        <v>33.959851100000002</v>
      </c>
      <c r="O488" s="19">
        <v>-118.22351999999999</v>
      </c>
      <c r="P488" s="22">
        <v>0</v>
      </c>
      <c r="Q488" s="21">
        <v>0</v>
      </c>
      <c r="R488" s="20">
        <v>41620</v>
      </c>
      <c r="S488" s="19">
        <v>1</v>
      </c>
      <c r="T488" s="19">
        <v>1</v>
      </c>
      <c r="U488" s="19"/>
      <c r="V488" s="13" t="str">
        <f t="shared" si="7"/>
        <v>POOR</v>
      </c>
    </row>
    <row r="489" spans="1:22">
      <c r="A489" s="19">
        <v>774</v>
      </c>
      <c r="B489" s="19" t="s">
        <v>1050</v>
      </c>
      <c r="C489" s="19" t="s">
        <v>40</v>
      </c>
      <c r="D489" s="19" t="s">
        <v>1049</v>
      </c>
      <c r="E489" s="19" t="s">
        <v>1048</v>
      </c>
      <c r="F489" s="19" t="s">
        <v>1047</v>
      </c>
      <c r="G489" s="19" t="s">
        <v>1046</v>
      </c>
      <c r="H489" s="19">
        <v>0.21</v>
      </c>
      <c r="I489" s="23">
        <v>266.64999999999998</v>
      </c>
      <c r="J489" s="22">
        <v>0.19331060606060604</v>
      </c>
      <c r="K489" s="22">
        <v>0.19331060606060604</v>
      </c>
      <c r="L489" s="19">
        <v>33.938200000000002</v>
      </c>
      <c r="M489" s="19">
        <v>-118.22655109999999</v>
      </c>
      <c r="N489" s="19">
        <v>33.937800000000003</v>
      </c>
      <c r="O489" s="19">
        <v>-118.2233244</v>
      </c>
      <c r="P489" s="22">
        <v>1.6689393939393948E-2</v>
      </c>
      <c r="Q489" s="21">
        <v>7.9473304473304518</v>
      </c>
      <c r="R489" s="20">
        <v>41620</v>
      </c>
      <c r="S489" s="19">
        <v>2</v>
      </c>
      <c r="T489" s="19">
        <v>1</v>
      </c>
      <c r="U489" s="19"/>
      <c r="V489" s="13" t="str">
        <f t="shared" si="7"/>
        <v>POOR</v>
      </c>
    </row>
    <row r="490" spans="1:22">
      <c r="A490" s="19">
        <v>859</v>
      </c>
      <c r="B490" s="19" t="s">
        <v>1045</v>
      </c>
      <c r="C490" s="19" t="s">
        <v>40</v>
      </c>
      <c r="D490" s="19" t="s">
        <v>1044</v>
      </c>
      <c r="E490" s="19" t="s">
        <v>1043</v>
      </c>
      <c r="F490" s="19" t="s">
        <v>1042</v>
      </c>
      <c r="G490" s="19" t="s">
        <v>1041</v>
      </c>
      <c r="H490" s="19">
        <v>0.04</v>
      </c>
      <c r="I490" s="23">
        <v>747.16666666666663</v>
      </c>
      <c r="J490" s="22">
        <v>3.0000000000000006E-2</v>
      </c>
      <c r="K490" s="22">
        <v>3.0000000000000006E-2</v>
      </c>
      <c r="L490" s="19">
        <v>33.959835599999998</v>
      </c>
      <c r="M490" s="19">
        <v>-118.2233689</v>
      </c>
      <c r="N490" s="19">
        <v>33.959811100000003</v>
      </c>
      <c r="O490" s="19">
        <v>-118.2229956</v>
      </c>
      <c r="P490" s="22">
        <v>9.999999999999995E-3</v>
      </c>
      <c r="Q490" s="21">
        <v>24.999999999999986</v>
      </c>
      <c r="R490" s="20">
        <v>41620</v>
      </c>
      <c r="S490" s="19">
        <v>2</v>
      </c>
      <c r="T490" s="19">
        <v>1</v>
      </c>
      <c r="U490" s="19"/>
      <c r="V490" s="13" t="str">
        <f t="shared" si="7"/>
        <v>POOR</v>
      </c>
    </row>
    <row r="491" spans="1:22">
      <c r="A491" s="19">
        <v>491</v>
      </c>
      <c r="B491" s="19" t="s">
        <v>1022</v>
      </c>
      <c r="C491" s="19" t="s">
        <v>40</v>
      </c>
      <c r="D491" s="19" t="s">
        <v>1004</v>
      </c>
      <c r="E491" s="19" t="s">
        <v>1021</v>
      </c>
      <c r="F491" s="19" t="s">
        <v>967</v>
      </c>
      <c r="G491" s="19" t="s">
        <v>1020</v>
      </c>
      <c r="H491" s="19">
        <v>1.23</v>
      </c>
      <c r="I491" s="23">
        <v>168.732</v>
      </c>
      <c r="J491" s="22">
        <v>1.25</v>
      </c>
      <c r="K491" s="22">
        <v>1.25</v>
      </c>
      <c r="L491" s="19">
        <v>33.805880000000002</v>
      </c>
      <c r="M491" s="19">
        <v>-118.3280889</v>
      </c>
      <c r="N491" s="19">
        <v>33.797780000000003</v>
      </c>
      <c r="O491" s="19">
        <v>-118.3089689</v>
      </c>
      <c r="P491" s="22">
        <v>2.0000000000000018E-2</v>
      </c>
      <c r="Q491" s="21">
        <v>1.6260162601626031</v>
      </c>
      <c r="R491" s="20">
        <v>41621</v>
      </c>
      <c r="S491" s="19">
        <v>2</v>
      </c>
      <c r="T491" s="19">
        <v>1</v>
      </c>
      <c r="U491" s="19"/>
      <c r="V491" s="13" t="str">
        <f t="shared" si="7"/>
        <v>FAIR</v>
      </c>
    </row>
    <row r="492" spans="1:22">
      <c r="A492" s="19">
        <v>667</v>
      </c>
      <c r="B492" s="19" t="s">
        <v>1019</v>
      </c>
      <c r="C492" s="19" t="s">
        <v>40</v>
      </c>
      <c r="D492" s="19" t="s">
        <v>934</v>
      </c>
      <c r="E492" s="19" t="s">
        <v>1039</v>
      </c>
      <c r="F492" s="19" t="s">
        <v>932</v>
      </c>
      <c r="G492" s="19" t="s">
        <v>1021</v>
      </c>
      <c r="H492" s="19">
        <v>0.8</v>
      </c>
      <c r="I492" s="23">
        <v>187.62962962962962</v>
      </c>
      <c r="J492" s="22">
        <v>0.8060662878787882</v>
      </c>
      <c r="K492" s="22">
        <v>0.8060662878787882</v>
      </c>
      <c r="L492" s="19">
        <v>33.786206700000001</v>
      </c>
      <c r="M492" s="19">
        <v>-118.29712000000001</v>
      </c>
      <c r="N492" s="19">
        <v>33.797682199999997</v>
      </c>
      <c r="O492" s="19">
        <v>-118.2973867</v>
      </c>
      <c r="P492" s="22">
        <v>6.0662878787881569E-3</v>
      </c>
      <c r="Q492" s="21">
        <v>0.75828598484851961</v>
      </c>
      <c r="R492" s="20">
        <v>41621</v>
      </c>
      <c r="S492" s="19">
        <v>2</v>
      </c>
      <c r="T492" s="19">
        <v>1</v>
      </c>
      <c r="U492" s="19"/>
      <c r="V492" s="13" t="str">
        <f t="shared" si="7"/>
        <v>POOR</v>
      </c>
    </row>
    <row r="493" spans="1:22">
      <c r="A493" s="19">
        <v>640</v>
      </c>
      <c r="B493" s="19" t="s">
        <v>1022</v>
      </c>
      <c r="C493" s="19" t="s">
        <v>40</v>
      </c>
      <c r="D493" s="19" t="s">
        <v>934</v>
      </c>
      <c r="E493" s="19" t="s">
        <v>1021</v>
      </c>
      <c r="F493" s="19" t="s">
        <v>818</v>
      </c>
      <c r="G493" s="19" t="s">
        <v>1040</v>
      </c>
      <c r="H493" s="19">
        <v>0.44</v>
      </c>
      <c r="I493" s="23">
        <v>196.10416666666666</v>
      </c>
      <c r="J493" s="22">
        <v>0.47999999999999993</v>
      </c>
      <c r="K493" s="22">
        <v>0.47999999999999993</v>
      </c>
      <c r="L493" s="19">
        <v>33.797777799999999</v>
      </c>
      <c r="M493" s="19">
        <v>-118.30741329999999</v>
      </c>
      <c r="N493" s="19">
        <v>33.797739999999997</v>
      </c>
      <c r="O493" s="19">
        <v>-118.29928</v>
      </c>
      <c r="P493" s="22">
        <v>3.9999999999999925E-2</v>
      </c>
      <c r="Q493" s="21">
        <v>9.090909090909074</v>
      </c>
      <c r="R493" s="20">
        <v>41621</v>
      </c>
      <c r="S493" s="19">
        <v>2</v>
      </c>
      <c r="T493" s="19">
        <v>1</v>
      </c>
      <c r="U493" s="19"/>
      <c r="V493" s="13" t="str">
        <f t="shared" si="7"/>
        <v>POOR</v>
      </c>
    </row>
    <row r="494" spans="1:22">
      <c r="A494" s="19">
        <v>738</v>
      </c>
      <c r="B494" s="19" t="s">
        <v>1019</v>
      </c>
      <c r="C494" s="19" t="s">
        <v>40</v>
      </c>
      <c r="D494" s="19" t="s">
        <v>934</v>
      </c>
      <c r="E494" s="19" t="s">
        <v>932</v>
      </c>
      <c r="F494" s="19" t="s">
        <v>933</v>
      </c>
      <c r="G494" s="19" t="s">
        <v>1039</v>
      </c>
      <c r="H494" s="19">
        <v>0.28000000000000003</v>
      </c>
      <c r="I494" s="23">
        <v>196.66071428571428</v>
      </c>
      <c r="J494" s="22">
        <v>0.28000000000000008</v>
      </c>
      <c r="K494" s="22">
        <v>0.28000000000000008</v>
      </c>
      <c r="L494" s="19">
        <v>33.782177799999999</v>
      </c>
      <c r="M494" s="19">
        <v>-118.2974044</v>
      </c>
      <c r="N494" s="19">
        <v>33.786055599999997</v>
      </c>
      <c r="O494" s="19">
        <v>-118.2971111</v>
      </c>
      <c r="P494" s="22">
        <v>5.5511151231257827E-17</v>
      </c>
      <c r="Q494" s="21">
        <v>1.9825411154020651E-14</v>
      </c>
      <c r="R494" s="20">
        <v>41621</v>
      </c>
      <c r="S494" s="19">
        <v>2</v>
      </c>
      <c r="T494" s="19">
        <v>1</v>
      </c>
      <c r="U494" s="19"/>
      <c r="V494" s="13" t="str">
        <f t="shared" si="7"/>
        <v>POOR</v>
      </c>
    </row>
    <row r="495" spans="1:22">
      <c r="A495" s="19">
        <v>515</v>
      </c>
      <c r="B495" s="19" t="s">
        <v>1027</v>
      </c>
      <c r="C495" s="19" t="s">
        <v>40</v>
      </c>
      <c r="D495" s="19" t="s">
        <v>934</v>
      </c>
      <c r="E495" s="19" t="s">
        <v>1016</v>
      </c>
      <c r="F495" s="19" t="s">
        <v>1025</v>
      </c>
      <c r="G495" s="19" t="s">
        <v>1013</v>
      </c>
      <c r="H495" s="19">
        <v>1.39</v>
      </c>
      <c r="I495" s="23">
        <v>201.55681818181819</v>
      </c>
      <c r="J495" s="22">
        <v>1.3895454545454522</v>
      </c>
      <c r="K495" s="22">
        <v>1.3895454545454522</v>
      </c>
      <c r="L495" s="19">
        <v>33.7367378</v>
      </c>
      <c r="M495" s="19">
        <v>-118.3118133</v>
      </c>
      <c r="N495" s="19">
        <v>33.736022200000001</v>
      </c>
      <c r="O495" s="19">
        <v>-118.2880711</v>
      </c>
      <c r="P495" s="22">
        <v>4.5454545454770567E-4</v>
      </c>
      <c r="Q495" s="21">
        <v>3.2701111837964439E-2</v>
      </c>
      <c r="R495" s="20">
        <v>41621</v>
      </c>
      <c r="S495" s="19">
        <v>1</v>
      </c>
      <c r="T495" s="19">
        <v>1</v>
      </c>
      <c r="U495" s="19"/>
      <c r="V495" s="13" t="str">
        <f t="shared" si="7"/>
        <v>POOR</v>
      </c>
    </row>
    <row r="496" spans="1:22">
      <c r="A496" s="19">
        <v>506</v>
      </c>
      <c r="B496" s="19" t="s">
        <v>993</v>
      </c>
      <c r="C496" s="19" t="s">
        <v>40</v>
      </c>
      <c r="D496" s="19" t="s">
        <v>934</v>
      </c>
      <c r="E496" s="19" t="s">
        <v>1028</v>
      </c>
      <c r="F496" s="19" t="s">
        <v>1038</v>
      </c>
      <c r="G496" s="19" t="s">
        <v>1018</v>
      </c>
      <c r="H496" s="19">
        <v>0.17</v>
      </c>
      <c r="I496" s="23">
        <v>210.06278026905829</v>
      </c>
      <c r="J496" s="22">
        <v>2.2254943181818181</v>
      </c>
      <c r="K496" s="22">
        <v>2.2254943181818181</v>
      </c>
      <c r="L496" s="19">
        <v>33.727491100000002</v>
      </c>
      <c r="M496" s="19">
        <v>-118.3297689</v>
      </c>
      <c r="N496" s="19">
        <v>33.721440000000001</v>
      </c>
      <c r="O496" s="19">
        <v>-118.2929333</v>
      </c>
      <c r="P496" s="22">
        <v>2.0554943181818182</v>
      </c>
      <c r="Q496" s="21">
        <v>1209.114304812834</v>
      </c>
      <c r="R496" s="20">
        <v>41621</v>
      </c>
      <c r="S496" s="19" t="s">
        <v>972</v>
      </c>
      <c r="T496" s="19">
        <v>1</v>
      </c>
      <c r="U496" s="19" t="s">
        <v>1037</v>
      </c>
      <c r="V496" s="13" t="str">
        <f t="shared" si="7"/>
        <v>POOR</v>
      </c>
    </row>
    <row r="497" spans="1:22">
      <c r="A497" s="19">
        <v>597</v>
      </c>
      <c r="B497" s="19" t="s">
        <v>1019</v>
      </c>
      <c r="C497" s="19" t="s">
        <v>40</v>
      </c>
      <c r="D497" s="19" t="s">
        <v>934</v>
      </c>
      <c r="E497" s="19" t="s">
        <v>1018</v>
      </c>
      <c r="F497" s="19" t="s">
        <v>1036</v>
      </c>
      <c r="G497" s="19" t="s">
        <v>933</v>
      </c>
      <c r="H497" s="19">
        <v>0.25</v>
      </c>
      <c r="I497" s="23">
        <v>212.6791338582677</v>
      </c>
      <c r="J497" s="22">
        <v>2.54</v>
      </c>
      <c r="K497" s="22">
        <v>2.54</v>
      </c>
      <c r="L497" s="19">
        <v>33.746684399999999</v>
      </c>
      <c r="M497" s="19">
        <v>-118.29232</v>
      </c>
      <c r="N497" s="19">
        <v>33.782042199999999</v>
      </c>
      <c r="O497" s="19">
        <v>-118.2973867</v>
      </c>
      <c r="P497" s="22">
        <v>2.29</v>
      </c>
      <c r="Q497" s="21">
        <v>916</v>
      </c>
      <c r="R497" s="20">
        <v>41621</v>
      </c>
      <c r="S497" s="19">
        <v>2</v>
      </c>
      <c r="T497" s="19">
        <v>1</v>
      </c>
      <c r="U497" s="19" t="s">
        <v>1035</v>
      </c>
      <c r="V497" s="13" t="str">
        <f t="shared" si="7"/>
        <v>POOR</v>
      </c>
    </row>
    <row r="498" spans="1:22">
      <c r="A498" s="19">
        <v>714</v>
      </c>
      <c r="B498" s="19" t="s">
        <v>1034</v>
      </c>
      <c r="C498" s="19" t="s">
        <v>40</v>
      </c>
      <c r="D498" s="19" t="s">
        <v>934</v>
      </c>
      <c r="E498" s="19" t="s">
        <v>1033</v>
      </c>
      <c r="F498" s="19" t="s">
        <v>818</v>
      </c>
      <c r="G498" s="19" t="s">
        <v>1018</v>
      </c>
      <c r="H498" s="19">
        <v>0.97</v>
      </c>
      <c r="I498" s="23">
        <v>214.19897959183675</v>
      </c>
      <c r="J498" s="22">
        <v>0.97001136363636364</v>
      </c>
      <c r="K498" s="22">
        <v>0.97001136363636364</v>
      </c>
      <c r="L498" s="19">
        <v>33.746984400000002</v>
      </c>
      <c r="M498" s="19">
        <v>-118.3096089</v>
      </c>
      <c r="N498" s="19">
        <v>33.747537800000003</v>
      </c>
      <c r="O498" s="19">
        <v>-118.2929422</v>
      </c>
      <c r="P498" s="22">
        <v>1.1363636363670437E-5</v>
      </c>
      <c r="Q498" s="21">
        <v>1.1715089034711793E-3</v>
      </c>
      <c r="R498" s="20">
        <v>41621</v>
      </c>
      <c r="S498" s="19">
        <v>1</v>
      </c>
      <c r="T498" s="19">
        <v>1</v>
      </c>
      <c r="U498" s="19"/>
      <c r="V498" s="13" t="str">
        <f t="shared" si="7"/>
        <v>POOR</v>
      </c>
    </row>
    <row r="499" spans="1:22">
      <c r="A499" s="19">
        <v>673</v>
      </c>
      <c r="B499" s="19" t="s">
        <v>1032</v>
      </c>
      <c r="C499" s="19" t="s">
        <v>40</v>
      </c>
      <c r="D499" s="19" t="s">
        <v>934</v>
      </c>
      <c r="E499" s="19" t="s">
        <v>1029</v>
      </c>
      <c r="F499" s="19" t="s">
        <v>818</v>
      </c>
      <c r="G499" s="19" t="s">
        <v>1018</v>
      </c>
      <c r="H499" s="19">
        <v>1.84</v>
      </c>
      <c r="I499" s="23">
        <v>218.55151515151516</v>
      </c>
      <c r="J499" s="22">
        <v>1.8653787878787866</v>
      </c>
      <c r="K499" s="22">
        <v>1.8653787878787866</v>
      </c>
      <c r="L499" s="19">
        <v>33.718886699999999</v>
      </c>
      <c r="M499" s="19">
        <v>-118.32014220000001</v>
      </c>
      <c r="N499" s="19">
        <v>33.706964399999997</v>
      </c>
      <c r="O499" s="19">
        <v>-118.2930044</v>
      </c>
      <c r="P499" s="22">
        <v>2.5378787878786557E-2</v>
      </c>
      <c r="Q499" s="21">
        <v>1.3792819499340521</v>
      </c>
      <c r="R499" s="20">
        <v>41621</v>
      </c>
      <c r="S499" s="19" t="s">
        <v>972</v>
      </c>
      <c r="T499" s="19">
        <v>1</v>
      </c>
      <c r="U499" s="19" t="s">
        <v>1031</v>
      </c>
      <c r="V499" s="13" t="str">
        <f t="shared" si="7"/>
        <v>POOR</v>
      </c>
    </row>
    <row r="500" spans="1:22">
      <c r="A500" s="19">
        <v>748</v>
      </c>
      <c r="B500" s="19" t="s">
        <v>1030</v>
      </c>
      <c r="C500" s="19" t="s">
        <v>40</v>
      </c>
      <c r="D500" s="19" t="s">
        <v>934</v>
      </c>
      <c r="E500" s="19" t="s">
        <v>818</v>
      </c>
      <c r="F500" s="19" t="s">
        <v>1029</v>
      </c>
      <c r="G500" s="19" t="s">
        <v>1028</v>
      </c>
      <c r="H500" s="19">
        <v>0.54</v>
      </c>
      <c r="I500" s="23">
        <v>222.03846153846155</v>
      </c>
      <c r="J500" s="22">
        <v>0.51916477272727268</v>
      </c>
      <c r="K500" s="22">
        <v>0.51916477272727268</v>
      </c>
      <c r="L500" s="19">
        <v>33.718811100000003</v>
      </c>
      <c r="M500" s="19">
        <v>-118.3200978</v>
      </c>
      <c r="N500" s="19">
        <v>33.722784400000002</v>
      </c>
      <c r="O500" s="19">
        <v>-118.3130044</v>
      </c>
      <c r="P500" s="22">
        <v>2.0835227272727352E-2</v>
      </c>
      <c r="Q500" s="21">
        <v>3.8583754208754351</v>
      </c>
      <c r="R500" s="20">
        <v>41621</v>
      </c>
      <c r="S500" s="19">
        <v>1</v>
      </c>
      <c r="T500" s="19">
        <v>1</v>
      </c>
      <c r="U500" s="19"/>
      <c r="V500" s="13" t="str">
        <f t="shared" si="7"/>
        <v>POOR</v>
      </c>
    </row>
    <row r="501" spans="1:22">
      <c r="A501" s="19">
        <v>514</v>
      </c>
      <c r="B501" s="19" t="s">
        <v>1027</v>
      </c>
      <c r="C501" s="19" t="s">
        <v>40</v>
      </c>
      <c r="D501" s="19" t="s">
        <v>934</v>
      </c>
      <c r="E501" s="19" t="s">
        <v>1016</v>
      </c>
      <c r="F501" s="19" t="s">
        <v>1026</v>
      </c>
      <c r="G501" s="19" t="s">
        <v>1025</v>
      </c>
      <c r="H501" s="19">
        <v>0.47</v>
      </c>
      <c r="I501" s="23">
        <v>224.05102040816325</v>
      </c>
      <c r="J501" s="22">
        <v>0.49</v>
      </c>
      <c r="K501" s="22">
        <v>0.49</v>
      </c>
      <c r="L501" s="19">
        <v>33.738324400000003</v>
      </c>
      <c r="M501" s="19">
        <v>-118.3188267</v>
      </c>
      <c r="N501" s="19">
        <v>33.736713299999998</v>
      </c>
      <c r="O501" s="19">
        <v>-118.3119822</v>
      </c>
      <c r="P501" s="22">
        <v>2.0000000000000018E-2</v>
      </c>
      <c r="Q501" s="21">
        <v>4.2553191489361746</v>
      </c>
      <c r="R501" s="20">
        <v>41621</v>
      </c>
      <c r="S501" s="19">
        <v>1</v>
      </c>
      <c r="T501" s="19">
        <v>1</v>
      </c>
      <c r="U501" s="19"/>
      <c r="V501" s="13" t="str">
        <f t="shared" si="7"/>
        <v>POOR</v>
      </c>
    </row>
    <row r="502" spans="1:22">
      <c r="A502" s="19">
        <v>656</v>
      </c>
      <c r="B502" s="19" t="s">
        <v>1024</v>
      </c>
      <c r="C502" s="19" t="s">
        <v>40</v>
      </c>
      <c r="D502" s="19" t="s">
        <v>934</v>
      </c>
      <c r="E502" s="19" t="s">
        <v>1023</v>
      </c>
      <c r="F502" s="19" t="s">
        <v>1016</v>
      </c>
      <c r="G502" s="19" t="s">
        <v>265</v>
      </c>
      <c r="H502" s="19">
        <v>0.34</v>
      </c>
      <c r="I502" s="23">
        <v>230.16666666666666</v>
      </c>
      <c r="J502" s="22">
        <v>0.35343181818181818</v>
      </c>
      <c r="K502" s="22">
        <v>0.35343181818181818</v>
      </c>
      <c r="L502" s="19">
        <v>33.738217800000001</v>
      </c>
      <c r="M502" s="19">
        <v>-118.3187022</v>
      </c>
      <c r="N502" s="19">
        <v>33.742984399999997</v>
      </c>
      <c r="O502" s="19">
        <v>-118.31912</v>
      </c>
      <c r="P502" s="22">
        <v>1.3431818181818156E-2</v>
      </c>
      <c r="Q502" s="21">
        <v>3.9505347593582809</v>
      </c>
      <c r="R502" s="20">
        <v>41621</v>
      </c>
      <c r="S502" s="19">
        <v>1</v>
      </c>
      <c r="T502" s="19">
        <v>1</v>
      </c>
      <c r="U502" s="19"/>
      <c r="V502" s="13" t="str">
        <f t="shared" si="7"/>
        <v>POOR</v>
      </c>
    </row>
    <row r="503" spans="1:22">
      <c r="A503" s="19">
        <v>639</v>
      </c>
      <c r="B503" s="19" t="s">
        <v>1022</v>
      </c>
      <c r="C503" s="19" t="s">
        <v>40</v>
      </c>
      <c r="D503" s="19" t="s">
        <v>934</v>
      </c>
      <c r="E503" s="19" t="s">
        <v>1021</v>
      </c>
      <c r="F503" s="19" t="s">
        <v>1020</v>
      </c>
      <c r="G503" s="19" t="s">
        <v>818</v>
      </c>
      <c r="H503" s="19">
        <v>0.06</v>
      </c>
      <c r="I503" s="23">
        <v>269.5</v>
      </c>
      <c r="J503" s="22">
        <v>7.9999999999999905E-2</v>
      </c>
      <c r="K503" s="22">
        <v>7.9999999999999905E-2</v>
      </c>
      <c r="L503" s="19">
        <v>33.797773300000003</v>
      </c>
      <c r="M503" s="19">
        <v>-118.30879109999999</v>
      </c>
      <c r="N503" s="19">
        <v>33.797777799999999</v>
      </c>
      <c r="O503" s="19">
        <v>-118.3075911</v>
      </c>
      <c r="P503" s="22">
        <v>1.9999999999999907E-2</v>
      </c>
      <c r="Q503" s="21">
        <v>33.333333333333179</v>
      </c>
      <c r="R503" s="20">
        <v>41621</v>
      </c>
      <c r="S503" s="19">
        <v>2</v>
      </c>
      <c r="T503" s="19">
        <v>1</v>
      </c>
      <c r="U503" s="19"/>
      <c r="V503" s="13" t="str">
        <f t="shared" si="7"/>
        <v>POOR</v>
      </c>
    </row>
    <row r="504" spans="1:22">
      <c r="A504" s="19">
        <v>596</v>
      </c>
      <c r="B504" s="19" t="s">
        <v>1019</v>
      </c>
      <c r="C504" s="19" t="s">
        <v>40</v>
      </c>
      <c r="D504" s="19" t="s">
        <v>934</v>
      </c>
      <c r="E504" s="19" t="s">
        <v>1018</v>
      </c>
      <c r="F504" s="19" t="s">
        <v>1017</v>
      </c>
      <c r="G504" s="19" t="s">
        <v>1016</v>
      </c>
      <c r="H504" s="19">
        <v>2.0299999999999998</v>
      </c>
      <c r="I504" s="23">
        <v>276.3487804878049</v>
      </c>
      <c r="J504" s="22">
        <v>2.0452234848484849</v>
      </c>
      <c r="K504" s="22">
        <v>2.0452234848484849</v>
      </c>
      <c r="L504" s="19">
        <v>33.706997800000003</v>
      </c>
      <c r="M504" s="19">
        <v>-118.2927467</v>
      </c>
      <c r="N504" s="19">
        <v>33.735951100000001</v>
      </c>
      <c r="O504" s="19">
        <v>-118.2922933</v>
      </c>
      <c r="P504" s="22">
        <v>1.5223484848485125E-2</v>
      </c>
      <c r="Q504" s="21">
        <v>0.74992536199434112</v>
      </c>
      <c r="R504" s="20">
        <v>41621</v>
      </c>
      <c r="S504" s="19" t="s">
        <v>972</v>
      </c>
      <c r="T504" s="19">
        <v>1</v>
      </c>
      <c r="U504" s="19"/>
      <c r="V504" s="13" t="str">
        <f t="shared" si="7"/>
        <v>POOR</v>
      </c>
    </row>
    <row r="505" spans="1:22">
      <c r="A505" s="19">
        <v>545</v>
      </c>
      <c r="B505" s="19" t="s">
        <v>1015</v>
      </c>
      <c r="C505" s="19" t="s">
        <v>40</v>
      </c>
      <c r="D505" s="19" t="s">
        <v>934</v>
      </c>
      <c r="E505" s="19" t="s">
        <v>1014</v>
      </c>
      <c r="F505" s="19" t="s">
        <v>1013</v>
      </c>
      <c r="G505" s="19" t="s">
        <v>1012</v>
      </c>
      <c r="H505" s="19">
        <v>0.34</v>
      </c>
      <c r="I505" s="23">
        <v>339.04347826086956</v>
      </c>
      <c r="J505" s="22">
        <v>0.22221401515151515</v>
      </c>
      <c r="K505" s="22">
        <v>0.22221401515151515</v>
      </c>
      <c r="L505" s="19">
        <v>33.7067756</v>
      </c>
      <c r="M505" s="19">
        <v>-118.2879911</v>
      </c>
      <c r="N505" s="19">
        <v>33.708882199999998</v>
      </c>
      <c r="O505" s="19">
        <v>-118.28552000000001</v>
      </c>
      <c r="P505" s="22">
        <v>0.11778598484848488</v>
      </c>
      <c r="Q505" s="21">
        <v>34.642936720142607</v>
      </c>
      <c r="R505" s="20">
        <v>41621</v>
      </c>
      <c r="S505" s="19">
        <v>1</v>
      </c>
      <c r="T505" s="19">
        <v>1</v>
      </c>
      <c r="U505" s="19"/>
      <c r="V505" s="13" t="str">
        <f t="shared" si="7"/>
        <v>POOR</v>
      </c>
    </row>
    <row r="506" spans="1:22">
      <c r="A506" s="19">
        <v>704</v>
      </c>
      <c r="B506" s="19" t="s">
        <v>1011</v>
      </c>
      <c r="C506" s="19" t="s">
        <v>40</v>
      </c>
      <c r="D506" s="19" t="s">
        <v>934</v>
      </c>
      <c r="E506" s="19" t="s">
        <v>1010</v>
      </c>
      <c r="F506" s="19" t="s">
        <v>1009</v>
      </c>
      <c r="G506" s="19" t="s">
        <v>1008</v>
      </c>
      <c r="H506" s="19">
        <v>0.1</v>
      </c>
      <c r="I506" s="23"/>
      <c r="J506" s="22"/>
      <c r="K506" s="22"/>
      <c r="L506" s="19"/>
      <c r="M506" s="19"/>
      <c r="N506" s="19"/>
      <c r="O506" s="19"/>
      <c r="P506" s="22"/>
      <c r="Q506" s="21"/>
      <c r="R506" s="20"/>
      <c r="S506" s="19"/>
      <c r="T506" s="19"/>
      <c r="U506" s="19" t="s">
        <v>1007</v>
      </c>
    </row>
    <row r="507" spans="1:22">
      <c r="A507" s="19">
        <v>752</v>
      </c>
      <c r="B507" s="19" t="s">
        <v>76</v>
      </c>
      <c r="C507" s="19" t="s">
        <v>40</v>
      </c>
      <c r="D507" s="19" t="s">
        <v>934</v>
      </c>
      <c r="E507" s="19" t="s">
        <v>78</v>
      </c>
      <c r="F507" s="19" t="s">
        <v>79</v>
      </c>
      <c r="G507" s="19" t="s">
        <v>81</v>
      </c>
      <c r="H507" s="19">
        <v>1.22</v>
      </c>
      <c r="I507" s="23"/>
      <c r="J507" s="22"/>
      <c r="K507" s="22"/>
      <c r="L507" s="19"/>
      <c r="M507" s="19"/>
      <c r="N507" s="19"/>
      <c r="O507" s="19"/>
      <c r="P507" s="22"/>
      <c r="Q507" s="21"/>
      <c r="R507" s="20"/>
      <c r="S507" s="19">
        <v>1</v>
      </c>
      <c r="T507" s="19">
        <v>1</v>
      </c>
      <c r="U507" s="19" t="s">
        <v>1005</v>
      </c>
    </row>
    <row r="508" spans="1:22">
      <c r="A508" s="19">
        <v>753</v>
      </c>
      <c r="B508" s="19" t="s">
        <v>76</v>
      </c>
      <c r="C508" s="19" t="s">
        <v>40</v>
      </c>
      <c r="D508" s="19" t="s">
        <v>934</v>
      </c>
      <c r="E508" s="19" t="s">
        <v>78</v>
      </c>
      <c r="F508" s="19" t="s">
        <v>81</v>
      </c>
      <c r="G508" s="19" t="s">
        <v>1006</v>
      </c>
      <c r="H508" s="19">
        <v>0.1</v>
      </c>
      <c r="I508" s="23"/>
      <c r="J508" s="22"/>
      <c r="K508" s="22"/>
      <c r="L508" s="19"/>
      <c r="M508" s="19"/>
      <c r="N508" s="19"/>
      <c r="O508" s="19"/>
      <c r="P508" s="22"/>
      <c r="Q508" s="21"/>
      <c r="R508" s="20"/>
      <c r="S508" s="19">
        <v>1</v>
      </c>
      <c r="T508" s="19">
        <v>1</v>
      </c>
      <c r="U508" s="19" t="s">
        <v>1005</v>
      </c>
    </row>
    <row r="509" spans="1:22">
      <c r="A509" s="19">
        <v>492</v>
      </c>
      <c r="B509" s="19" t="s">
        <v>977</v>
      </c>
      <c r="C509" s="19" t="s">
        <v>40</v>
      </c>
      <c r="D509" s="19" t="s">
        <v>1004</v>
      </c>
      <c r="E509" s="19" t="s">
        <v>975</v>
      </c>
      <c r="F509" s="19" t="s">
        <v>978</v>
      </c>
      <c r="G509" s="19" t="s">
        <v>1003</v>
      </c>
      <c r="H509" s="19">
        <v>0.66</v>
      </c>
      <c r="I509" s="23">
        <v>177.89705882352942</v>
      </c>
      <c r="J509" s="22">
        <v>0.67999999999999972</v>
      </c>
      <c r="K509" s="22">
        <v>0.67999999999999972</v>
      </c>
      <c r="L509" s="19">
        <v>33.775284399999997</v>
      </c>
      <c r="M509" s="19">
        <v>-118.31827560000001</v>
      </c>
      <c r="N509" s="19">
        <v>33.779304400000001</v>
      </c>
      <c r="O509" s="19">
        <v>-118.3078311</v>
      </c>
      <c r="P509" s="22">
        <v>1.9999999999999685E-2</v>
      </c>
      <c r="Q509" s="21">
        <v>3.0303030303029823</v>
      </c>
      <c r="R509" s="20">
        <v>41645</v>
      </c>
      <c r="S509" s="19" t="s">
        <v>702</v>
      </c>
      <c r="T509" s="19">
        <v>1</v>
      </c>
      <c r="U509" s="19"/>
      <c r="V509" s="13" t="str">
        <f t="shared" si="7"/>
        <v>POOR</v>
      </c>
    </row>
    <row r="510" spans="1:22">
      <c r="A510" s="19">
        <v>670</v>
      </c>
      <c r="B510" s="19" t="s">
        <v>977</v>
      </c>
      <c r="C510" s="19" t="s">
        <v>40</v>
      </c>
      <c r="D510" s="19" t="s">
        <v>934</v>
      </c>
      <c r="E510" s="19" t="s">
        <v>975</v>
      </c>
      <c r="F510" s="19" t="s">
        <v>1003</v>
      </c>
      <c r="G510" s="19" t="s">
        <v>933</v>
      </c>
      <c r="H510" s="19">
        <v>0.65</v>
      </c>
      <c r="I510" s="23">
        <v>192.26923076923077</v>
      </c>
      <c r="J510" s="22">
        <v>0.64141666666666619</v>
      </c>
      <c r="K510" s="22">
        <v>0.64141666666666619</v>
      </c>
      <c r="L510" s="19">
        <v>33.779344399999999</v>
      </c>
      <c r="M510" s="19">
        <v>-118.3076622</v>
      </c>
      <c r="N510" s="19">
        <v>33.781928899999997</v>
      </c>
      <c r="O510" s="19">
        <v>-118.29752000000001</v>
      </c>
      <c r="P510" s="22">
        <v>8.5833333333338313E-3</v>
      </c>
      <c r="Q510" s="21">
        <v>1.3205128205128971</v>
      </c>
      <c r="R510" s="20">
        <v>41645</v>
      </c>
      <c r="S510" s="19">
        <v>3</v>
      </c>
      <c r="T510" s="19">
        <v>1</v>
      </c>
      <c r="U510" s="19"/>
      <c r="V510" s="13" t="str">
        <f t="shared" si="7"/>
        <v>POOR</v>
      </c>
    </row>
    <row r="511" spans="1:22">
      <c r="A511" s="19">
        <v>533</v>
      </c>
      <c r="B511" s="19" t="s">
        <v>935</v>
      </c>
      <c r="C511" s="19" t="s">
        <v>40</v>
      </c>
      <c r="D511" s="19" t="s">
        <v>934</v>
      </c>
      <c r="E511" s="19" t="s">
        <v>933</v>
      </c>
      <c r="F511" s="19" t="s">
        <v>818</v>
      </c>
      <c r="G511" s="19" t="s">
        <v>932</v>
      </c>
      <c r="H511" s="19">
        <v>0.64</v>
      </c>
      <c r="I511" s="23">
        <v>193.63235294117646</v>
      </c>
      <c r="J511" s="22">
        <v>0.67034848484848486</v>
      </c>
      <c r="K511" s="22">
        <v>0.67034848484848486</v>
      </c>
      <c r="L511" s="19">
        <v>33.786988899999997</v>
      </c>
      <c r="M511" s="19">
        <v>-118.3078222</v>
      </c>
      <c r="N511" s="19">
        <v>33.782171099999999</v>
      </c>
      <c r="O511" s="19">
        <v>-118.2977511</v>
      </c>
      <c r="P511" s="22">
        <v>3.0348484848484847E-2</v>
      </c>
      <c r="Q511" s="21">
        <v>4.7419507575757569</v>
      </c>
      <c r="R511" s="20">
        <v>41645</v>
      </c>
      <c r="S511" s="19">
        <v>2</v>
      </c>
      <c r="T511" s="19">
        <v>1</v>
      </c>
      <c r="U511" s="19"/>
      <c r="V511" s="13" t="str">
        <f t="shared" si="7"/>
        <v>POOR</v>
      </c>
    </row>
    <row r="512" spans="1:22">
      <c r="A512" s="19">
        <v>696</v>
      </c>
      <c r="B512" s="19" t="s">
        <v>1002</v>
      </c>
      <c r="C512" s="19" t="s">
        <v>40</v>
      </c>
      <c r="D512" s="19" t="s">
        <v>934</v>
      </c>
      <c r="E512" s="19" t="s">
        <v>103</v>
      </c>
      <c r="F512" s="19" t="s">
        <v>818</v>
      </c>
      <c r="G512" s="19" t="s">
        <v>1001</v>
      </c>
      <c r="H512" s="19">
        <v>0.63</v>
      </c>
      <c r="I512" s="23">
        <v>209.48507462686567</v>
      </c>
      <c r="J512" s="22">
        <v>0.66727651515151487</v>
      </c>
      <c r="K512" s="22">
        <v>0.66727651515151487</v>
      </c>
      <c r="L512" s="19">
        <v>33.816906699999997</v>
      </c>
      <c r="M512" s="19">
        <v>-118.3088267</v>
      </c>
      <c r="N512" s="19">
        <v>33.813031100000003</v>
      </c>
      <c r="O512" s="19">
        <v>-118.29830219999999</v>
      </c>
      <c r="P512" s="22">
        <v>3.7276515151514866E-2</v>
      </c>
      <c r="Q512" s="21">
        <v>5.916907166907122</v>
      </c>
      <c r="R512" s="20">
        <v>41645</v>
      </c>
      <c r="S512" s="19">
        <v>3</v>
      </c>
      <c r="T512" s="19">
        <v>1</v>
      </c>
      <c r="U512" s="19"/>
      <c r="V512" s="13" t="str">
        <f t="shared" si="7"/>
        <v>POOR</v>
      </c>
    </row>
    <row r="513" spans="1:22">
      <c r="A513" s="19">
        <v>689</v>
      </c>
      <c r="B513" s="19" t="s">
        <v>999</v>
      </c>
      <c r="C513" s="19" t="s">
        <v>40</v>
      </c>
      <c r="D513" s="19" t="s">
        <v>934</v>
      </c>
      <c r="E513" s="19" t="s">
        <v>998</v>
      </c>
      <c r="F513" s="19" t="s">
        <v>1000</v>
      </c>
      <c r="G513" s="19" t="s">
        <v>997</v>
      </c>
      <c r="H513" s="19">
        <v>1.81</v>
      </c>
      <c r="I513" s="23">
        <v>220.32857142857142</v>
      </c>
      <c r="J513" s="22">
        <v>1.75</v>
      </c>
      <c r="K513" s="22">
        <v>1.75</v>
      </c>
      <c r="L513" s="19">
        <v>34.0482911</v>
      </c>
      <c r="M513" s="19">
        <v>-118.4918933</v>
      </c>
      <c r="N513" s="19">
        <v>34.053739999999998</v>
      </c>
      <c r="O513" s="19">
        <v>-118.46231109999999</v>
      </c>
      <c r="P513" s="22">
        <v>6.0000000000000053E-2</v>
      </c>
      <c r="Q513" s="21">
        <v>3.3149171270718258</v>
      </c>
      <c r="R513" s="20">
        <v>41645</v>
      </c>
      <c r="S513" s="19">
        <v>2</v>
      </c>
      <c r="T513" s="19">
        <v>1</v>
      </c>
      <c r="U513" s="19"/>
      <c r="V513" s="13" t="str">
        <f t="shared" si="7"/>
        <v>POOR</v>
      </c>
    </row>
    <row r="514" spans="1:22">
      <c r="A514" s="19">
        <v>690</v>
      </c>
      <c r="B514" s="19" t="s">
        <v>999</v>
      </c>
      <c r="C514" s="19" t="s">
        <v>40</v>
      </c>
      <c r="D514" s="19" t="s">
        <v>934</v>
      </c>
      <c r="E514" s="19" t="s">
        <v>998</v>
      </c>
      <c r="F514" s="19" t="s">
        <v>997</v>
      </c>
      <c r="G514" s="19" t="s">
        <v>996</v>
      </c>
      <c r="H514" s="19">
        <v>0.27</v>
      </c>
      <c r="I514" s="23">
        <v>305.72222222222223</v>
      </c>
      <c r="J514" s="22">
        <v>0.26266477272727301</v>
      </c>
      <c r="K514" s="22">
        <v>0.26266477272727301</v>
      </c>
      <c r="L514" s="19">
        <v>34.053711100000001</v>
      </c>
      <c r="M514" s="19">
        <v>-118.4621333</v>
      </c>
      <c r="N514" s="19">
        <v>34.050739999999998</v>
      </c>
      <c r="O514" s="19">
        <v>-118.4590133</v>
      </c>
      <c r="P514" s="22">
        <v>7.3352272727270074E-3</v>
      </c>
      <c r="Q514" s="21">
        <v>2.7167508417507431</v>
      </c>
      <c r="R514" s="20">
        <v>41645</v>
      </c>
      <c r="S514" s="19">
        <v>2</v>
      </c>
      <c r="T514" s="19">
        <v>1</v>
      </c>
      <c r="U514" s="19"/>
      <c r="V514" s="13" t="str">
        <f t="shared" si="7"/>
        <v>POOR</v>
      </c>
    </row>
    <row r="515" spans="1:22">
      <c r="A515" s="19">
        <v>808</v>
      </c>
      <c r="B515" s="19" t="s">
        <v>966</v>
      </c>
      <c r="C515" s="19" t="s">
        <v>40</v>
      </c>
      <c r="D515" s="19" t="s">
        <v>990</v>
      </c>
      <c r="E515" s="19" t="s">
        <v>964</v>
      </c>
      <c r="F515" s="19" t="s">
        <v>995</v>
      </c>
      <c r="G515" s="19" t="s">
        <v>994</v>
      </c>
      <c r="H515" s="19">
        <v>0.33</v>
      </c>
      <c r="I515" s="23">
        <v>187.5151515151515</v>
      </c>
      <c r="J515" s="22">
        <v>0.33000000000000007</v>
      </c>
      <c r="K515" s="22">
        <v>0.33000000000000007</v>
      </c>
      <c r="L515" s="19">
        <v>33.801568899999999</v>
      </c>
      <c r="M515" s="19">
        <v>-118.3869778</v>
      </c>
      <c r="N515" s="19">
        <v>33.804206700000002</v>
      </c>
      <c r="O515" s="19">
        <v>-118.3904533</v>
      </c>
      <c r="P515" s="22">
        <v>5.5511151231257827E-17</v>
      </c>
      <c r="Q515" s="21">
        <v>1.6821560979169037E-14</v>
      </c>
      <c r="R515" s="20">
        <v>41645</v>
      </c>
      <c r="S515" s="19">
        <v>2</v>
      </c>
      <c r="T515" s="19">
        <v>1</v>
      </c>
      <c r="U515" s="19"/>
      <c r="V515" s="13" t="str">
        <f t="shared" si="7"/>
        <v>POOR</v>
      </c>
    </row>
    <row r="516" spans="1:22">
      <c r="A516" s="19">
        <v>810</v>
      </c>
      <c r="B516" s="19" t="s">
        <v>993</v>
      </c>
      <c r="C516" s="19" t="s">
        <v>40</v>
      </c>
      <c r="D516" s="19" t="s">
        <v>990</v>
      </c>
      <c r="E516" s="19" t="s">
        <v>984</v>
      </c>
      <c r="F516" s="19" t="s">
        <v>992</v>
      </c>
      <c r="G516" s="19" t="s">
        <v>964</v>
      </c>
      <c r="H516" s="19">
        <v>4</v>
      </c>
      <c r="I516" s="23">
        <v>196.27356020942409</v>
      </c>
      <c r="J516" s="22">
        <v>3.8173560606060604</v>
      </c>
      <c r="K516" s="22">
        <v>3.8173560606060604</v>
      </c>
      <c r="L516" s="19">
        <v>33.762886700000003</v>
      </c>
      <c r="M516" s="19">
        <v>-118.4144178</v>
      </c>
      <c r="N516" s="19">
        <v>33.8014844</v>
      </c>
      <c r="O516" s="19">
        <v>-118.38666670000001</v>
      </c>
      <c r="P516" s="22">
        <v>0.18264393939393964</v>
      </c>
      <c r="Q516" s="21">
        <v>4.5660984848484905</v>
      </c>
      <c r="R516" s="20">
        <v>41645</v>
      </c>
      <c r="S516" s="19" t="s">
        <v>991</v>
      </c>
      <c r="T516" s="19">
        <v>1</v>
      </c>
      <c r="U516" s="19" t="s">
        <v>987</v>
      </c>
      <c r="V516" s="13" t="str">
        <f t="shared" si="7"/>
        <v>POOR</v>
      </c>
    </row>
    <row r="517" spans="1:22">
      <c r="A517" s="19">
        <v>809</v>
      </c>
      <c r="B517" s="19" t="s">
        <v>977</v>
      </c>
      <c r="C517" s="19" t="s">
        <v>40</v>
      </c>
      <c r="D517" s="19" t="s">
        <v>990</v>
      </c>
      <c r="E517" s="19" t="s">
        <v>975</v>
      </c>
      <c r="F517" s="19" t="s">
        <v>989</v>
      </c>
      <c r="G517" s="19" t="s">
        <v>988</v>
      </c>
      <c r="H517" s="19">
        <v>1.64</v>
      </c>
      <c r="I517" s="23">
        <v>218.50598802395209</v>
      </c>
      <c r="J517" s="22">
        <v>1.6700000000000002</v>
      </c>
      <c r="K517" s="22">
        <v>1.6700000000000002</v>
      </c>
      <c r="L517" s="19">
        <v>33.7946533</v>
      </c>
      <c r="M517" s="19">
        <v>-118.36669329999999</v>
      </c>
      <c r="N517" s="19">
        <v>33.801580000000001</v>
      </c>
      <c r="O517" s="19">
        <v>-118.3868178</v>
      </c>
      <c r="P517" s="22">
        <v>3.0000000000000249E-2</v>
      </c>
      <c r="Q517" s="21">
        <v>1.829268292682942</v>
      </c>
      <c r="R517" s="20">
        <v>41645</v>
      </c>
      <c r="S517" s="19" t="s">
        <v>972</v>
      </c>
      <c r="T517" s="19">
        <v>1</v>
      </c>
      <c r="U517" s="19" t="s">
        <v>987</v>
      </c>
      <c r="V517" s="13" t="str">
        <f t="shared" ref="V517:V580" si="8">IF(I517&gt;170,"POOR",IF(I517&gt;95,"FAIR","GOOD"))</f>
        <v>POOR</v>
      </c>
    </row>
    <row r="518" spans="1:22">
      <c r="A518" s="19">
        <v>826</v>
      </c>
      <c r="B518" s="19" t="s">
        <v>986</v>
      </c>
      <c r="C518" s="19" t="s">
        <v>40</v>
      </c>
      <c r="D518" s="19" t="s">
        <v>985</v>
      </c>
      <c r="E518" s="19" t="s">
        <v>970</v>
      </c>
      <c r="F518" s="19" t="s">
        <v>984</v>
      </c>
      <c r="G518" s="19" t="s">
        <v>983</v>
      </c>
      <c r="H518" s="19">
        <v>2.0699999999999998</v>
      </c>
      <c r="I518" s="23">
        <v>135.51877934272301</v>
      </c>
      <c r="J518" s="22">
        <v>2.1269071969696971</v>
      </c>
      <c r="K518" s="22">
        <v>2.1269071969696971</v>
      </c>
      <c r="L518" s="19">
        <v>33.749413300000001</v>
      </c>
      <c r="M518" s="19">
        <v>-118.4078044</v>
      </c>
      <c r="N518" s="19">
        <v>33.760811099999998</v>
      </c>
      <c r="O518" s="19">
        <v>-118.3935022</v>
      </c>
      <c r="P518" s="22">
        <v>5.690719696969726E-2</v>
      </c>
      <c r="Q518" s="21">
        <v>2.7491399502269207</v>
      </c>
      <c r="R518" s="20">
        <v>41645</v>
      </c>
      <c r="S518" s="19">
        <v>2</v>
      </c>
      <c r="T518" s="19">
        <v>1</v>
      </c>
      <c r="U518" s="19"/>
      <c r="V518" s="13" t="str">
        <f t="shared" si="8"/>
        <v>FAIR</v>
      </c>
    </row>
    <row r="519" spans="1:22">
      <c r="A519" s="19">
        <v>831</v>
      </c>
      <c r="B519" s="19" t="s">
        <v>982</v>
      </c>
      <c r="C519" s="19" t="s">
        <v>40</v>
      </c>
      <c r="D519" s="19" t="s">
        <v>981</v>
      </c>
      <c r="E519" s="19" t="s">
        <v>980</v>
      </c>
      <c r="F519" s="19" t="s">
        <v>750</v>
      </c>
      <c r="G519" s="19" t="s">
        <v>979</v>
      </c>
      <c r="H519" s="19">
        <v>0.26</v>
      </c>
      <c r="I519" s="23">
        <v>217.15517241379311</v>
      </c>
      <c r="J519" s="22">
        <v>0.29000000000000004</v>
      </c>
      <c r="K519" s="22">
        <v>0.29000000000000004</v>
      </c>
      <c r="L519" s="19">
        <v>33.830120000000001</v>
      </c>
      <c r="M519" s="19">
        <v>-118.3763733</v>
      </c>
      <c r="N519" s="19">
        <v>33.8275267</v>
      </c>
      <c r="O519" s="19">
        <v>-118.3727378</v>
      </c>
      <c r="P519" s="22">
        <v>3.0000000000000027E-2</v>
      </c>
      <c r="Q519" s="21">
        <v>11.538461538461549</v>
      </c>
      <c r="R519" s="20">
        <v>41645</v>
      </c>
      <c r="S519" s="19">
        <v>2</v>
      </c>
      <c r="T519" s="19">
        <v>1</v>
      </c>
      <c r="U519" s="19"/>
      <c r="V519" s="13" t="str">
        <f t="shared" si="8"/>
        <v>POOR</v>
      </c>
    </row>
    <row r="520" spans="1:22">
      <c r="A520" s="19">
        <v>837</v>
      </c>
      <c r="B520" s="19" t="s">
        <v>977</v>
      </c>
      <c r="C520" s="19" t="s">
        <v>40</v>
      </c>
      <c r="D520" s="19" t="s">
        <v>976</v>
      </c>
      <c r="E520" s="19" t="s">
        <v>975</v>
      </c>
      <c r="F520" s="19" t="s">
        <v>973</v>
      </c>
      <c r="G520" s="19" t="s">
        <v>978</v>
      </c>
      <c r="H520" s="19">
        <v>0.84</v>
      </c>
      <c r="I520" s="23">
        <v>176.74096385542168</v>
      </c>
      <c r="J520" s="22">
        <v>0.83000000000000007</v>
      </c>
      <c r="K520" s="22">
        <v>0.83000000000000007</v>
      </c>
      <c r="L520" s="19">
        <v>33.772062200000001</v>
      </c>
      <c r="M520" s="19">
        <v>-118.3320444</v>
      </c>
      <c r="N520" s="19">
        <v>33.775242200000001</v>
      </c>
      <c r="O520" s="19">
        <v>-118.3184444</v>
      </c>
      <c r="P520" s="22">
        <v>9.9999999999998979E-3</v>
      </c>
      <c r="Q520" s="21">
        <v>1.1904761904761785</v>
      </c>
      <c r="R520" s="20">
        <v>41645</v>
      </c>
      <c r="S520" s="19" t="s">
        <v>972</v>
      </c>
      <c r="T520" s="19">
        <v>1</v>
      </c>
      <c r="U520" s="19"/>
      <c r="V520" s="13" t="str">
        <f t="shared" si="8"/>
        <v>POOR</v>
      </c>
    </row>
    <row r="521" spans="1:22">
      <c r="A521" s="19">
        <v>836</v>
      </c>
      <c r="B521" s="19" t="s">
        <v>977</v>
      </c>
      <c r="C521" s="19" t="s">
        <v>40</v>
      </c>
      <c r="D521" s="19" t="s">
        <v>976</v>
      </c>
      <c r="E521" s="19" t="s">
        <v>975</v>
      </c>
      <c r="F521" s="19" t="s">
        <v>974</v>
      </c>
      <c r="G521" s="19" t="s">
        <v>973</v>
      </c>
      <c r="H521" s="19">
        <v>2.72</v>
      </c>
      <c r="I521" s="23">
        <v>240.89887640449439</v>
      </c>
      <c r="J521" s="22">
        <v>2.67</v>
      </c>
      <c r="K521" s="22">
        <v>2.67</v>
      </c>
      <c r="L521" s="19">
        <v>33.794657800000003</v>
      </c>
      <c r="M521" s="19">
        <v>-118.3668267</v>
      </c>
      <c r="N521" s="19">
        <v>33.772071099999998</v>
      </c>
      <c r="O521" s="19">
        <v>-118.33220439999999</v>
      </c>
      <c r="P521" s="22">
        <v>5.0000000000000266E-2</v>
      </c>
      <c r="Q521" s="21">
        <v>1.8382352941176567</v>
      </c>
      <c r="R521" s="20">
        <v>41645</v>
      </c>
      <c r="S521" s="19" t="s">
        <v>972</v>
      </c>
      <c r="T521" s="19">
        <v>1</v>
      </c>
      <c r="U521" s="19"/>
      <c r="V521" s="13" t="str">
        <f t="shared" si="8"/>
        <v>POOR</v>
      </c>
    </row>
    <row r="522" spans="1:22">
      <c r="A522" s="19">
        <v>864</v>
      </c>
      <c r="B522" s="19" t="s">
        <v>969</v>
      </c>
      <c r="C522" s="19" t="s">
        <v>40</v>
      </c>
      <c r="D522" s="19" t="s">
        <v>965</v>
      </c>
      <c r="E522" s="19" t="s">
        <v>103</v>
      </c>
      <c r="F522" s="19" t="s">
        <v>970</v>
      </c>
      <c r="G522" s="19" t="s">
        <v>968</v>
      </c>
      <c r="H522" s="19">
        <v>0.39</v>
      </c>
      <c r="I522" s="23">
        <v>140.02631578947367</v>
      </c>
      <c r="J522" s="22">
        <v>0.38000000000000006</v>
      </c>
      <c r="K522" s="22">
        <v>0.38000000000000006</v>
      </c>
      <c r="L522" s="19">
        <v>33.825486699999999</v>
      </c>
      <c r="M522" s="19">
        <v>-118.3514844</v>
      </c>
      <c r="N522" s="19">
        <v>33.824968900000002</v>
      </c>
      <c r="O522" s="19">
        <v>-118.3450756</v>
      </c>
      <c r="P522" s="22">
        <v>9.9999999999999534E-3</v>
      </c>
      <c r="Q522" s="21">
        <v>2.5641025641025523</v>
      </c>
      <c r="R522" s="20">
        <v>41645</v>
      </c>
      <c r="S522" s="19">
        <v>3</v>
      </c>
      <c r="T522" s="19">
        <v>1</v>
      </c>
      <c r="U522" s="19"/>
      <c r="V522" s="13" t="str">
        <f t="shared" si="8"/>
        <v>FAIR</v>
      </c>
    </row>
    <row r="523" spans="1:22">
      <c r="A523" s="19">
        <v>863</v>
      </c>
      <c r="B523" s="19" t="s">
        <v>969</v>
      </c>
      <c r="C523" s="19" t="s">
        <v>40</v>
      </c>
      <c r="D523" s="19" t="s">
        <v>965</v>
      </c>
      <c r="E523" s="19" t="s">
        <v>103</v>
      </c>
      <c r="F523" s="19" t="s">
        <v>971</v>
      </c>
      <c r="G523" s="19" t="s">
        <v>970</v>
      </c>
      <c r="H523" s="19">
        <v>1.23</v>
      </c>
      <c r="I523" s="23">
        <v>228.86885245901638</v>
      </c>
      <c r="J523" s="22">
        <v>1.22</v>
      </c>
      <c r="K523" s="22">
        <v>1.22</v>
      </c>
      <c r="L523" s="19">
        <v>33.827471099999997</v>
      </c>
      <c r="M523" s="19">
        <v>-118.3725778</v>
      </c>
      <c r="N523" s="19">
        <v>33.825502200000003</v>
      </c>
      <c r="O523" s="19">
        <v>-118.3516533</v>
      </c>
      <c r="P523" s="22">
        <v>1.0000000000000009E-2</v>
      </c>
      <c r="Q523" s="21">
        <v>0.81300813008130157</v>
      </c>
      <c r="R523" s="20">
        <v>41645</v>
      </c>
      <c r="S523" s="19">
        <v>2</v>
      </c>
      <c r="T523" s="19">
        <v>1</v>
      </c>
      <c r="U523" s="19"/>
      <c r="V523" s="13" t="str">
        <f t="shared" si="8"/>
        <v>POOR</v>
      </c>
    </row>
    <row r="524" spans="1:22">
      <c r="A524" s="19">
        <v>866</v>
      </c>
      <c r="B524" s="19" t="s">
        <v>969</v>
      </c>
      <c r="C524" s="19" t="s">
        <v>40</v>
      </c>
      <c r="D524" s="19" t="s">
        <v>965</v>
      </c>
      <c r="E524" s="19" t="s">
        <v>103</v>
      </c>
      <c r="F524" s="19" t="s">
        <v>967</v>
      </c>
      <c r="G524" s="19" t="s">
        <v>818</v>
      </c>
      <c r="H524" s="19">
        <v>1.1599999999999999</v>
      </c>
      <c r="I524" s="23">
        <v>244.8093220338983</v>
      </c>
      <c r="J524" s="22">
        <v>1.1800000000000002</v>
      </c>
      <c r="K524" s="22">
        <v>1.1800000000000002</v>
      </c>
      <c r="L524" s="19">
        <v>33.821775600000002</v>
      </c>
      <c r="M524" s="19">
        <v>-118.3284622</v>
      </c>
      <c r="N524" s="19">
        <v>33.816968899999999</v>
      </c>
      <c r="O524" s="19">
        <v>-118.30898670000001</v>
      </c>
      <c r="P524" s="22">
        <v>2.000000000000024E-2</v>
      </c>
      <c r="Q524" s="21">
        <v>1.7241379310345035</v>
      </c>
      <c r="R524" s="20">
        <v>41645</v>
      </c>
      <c r="S524" s="19">
        <v>3</v>
      </c>
      <c r="T524" s="19">
        <v>1</v>
      </c>
      <c r="U524" s="19"/>
      <c r="V524" s="13" t="str">
        <f t="shared" si="8"/>
        <v>POOR</v>
      </c>
    </row>
    <row r="525" spans="1:22">
      <c r="A525" s="19">
        <v>865</v>
      </c>
      <c r="B525" s="19" t="s">
        <v>969</v>
      </c>
      <c r="C525" s="19" t="s">
        <v>40</v>
      </c>
      <c r="D525" s="19" t="s">
        <v>965</v>
      </c>
      <c r="E525" s="19" t="s">
        <v>103</v>
      </c>
      <c r="F525" s="19" t="s">
        <v>968</v>
      </c>
      <c r="G525" s="19" t="s">
        <v>967</v>
      </c>
      <c r="H525" s="19">
        <v>0.96</v>
      </c>
      <c r="I525" s="23">
        <v>291.86597938144331</v>
      </c>
      <c r="J525" s="22">
        <v>0.96999999999999986</v>
      </c>
      <c r="K525" s="22">
        <v>0.96999999999999986</v>
      </c>
      <c r="L525" s="19">
        <v>33.824955600000003</v>
      </c>
      <c r="M525" s="19">
        <v>-118.3449067</v>
      </c>
      <c r="N525" s="19">
        <v>33.821808900000001</v>
      </c>
      <c r="O525" s="19">
        <v>-118.3286222</v>
      </c>
      <c r="P525" s="22">
        <v>9.9999999999998979E-3</v>
      </c>
      <c r="Q525" s="21">
        <v>1.0416666666666561</v>
      </c>
      <c r="R525" s="20">
        <v>41645</v>
      </c>
      <c r="S525" s="19">
        <v>3</v>
      </c>
      <c r="T525" s="19">
        <v>1</v>
      </c>
      <c r="U525" s="19"/>
      <c r="V525" s="13" t="str">
        <f t="shared" si="8"/>
        <v>POOR</v>
      </c>
    </row>
    <row r="526" spans="1:22">
      <c r="A526" s="19">
        <v>862</v>
      </c>
      <c r="B526" s="19" t="s">
        <v>966</v>
      </c>
      <c r="C526" s="19" t="s">
        <v>40</v>
      </c>
      <c r="D526" s="19" t="s">
        <v>965</v>
      </c>
      <c r="E526" s="19" t="s">
        <v>964</v>
      </c>
      <c r="F526" s="19" t="s">
        <v>963</v>
      </c>
      <c r="G526" s="19" t="s">
        <v>962</v>
      </c>
      <c r="H526" s="19">
        <v>1.0900000000000001</v>
      </c>
      <c r="I526" s="23">
        <v>369.51376146788994</v>
      </c>
      <c r="J526" s="22">
        <v>1.0880814393939395</v>
      </c>
      <c r="K526" s="22">
        <v>1.0880814393939395</v>
      </c>
      <c r="L526" s="19">
        <v>33.804348900000001</v>
      </c>
      <c r="M526" s="19">
        <v>-118.39044440000001</v>
      </c>
      <c r="N526" s="19">
        <v>33.818471099999996</v>
      </c>
      <c r="O526" s="19">
        <v>-118.38351110000001</v>
      </c>
      <c r="P526" s="22">
        <v>1.9185606060605487E-3</v>
      </c>
      <c r="Q526" s="21">
        <v>0.17601473450096777</v>
      </c>
      <c r="R526" s="20">
        <v>41645</v>
      </c>
      <c r="S526" s="19">
        <v>2</v>
      </c>
      <c r="T526" s="19">
        <v>1</v>
      </c>
      <c r="U526" s="19"/>
      <c r="V526" s="13" t="str">
        <f t="shared" si="8"/>
        <v>POOR</v>
      </c>
    </row>
    <row r="527" spans="1:22">
      <c r="A527" s="19">
        <v>397</v>
      </c>
      <c r="B527" s="19" t="s">
        <v>961</v>
      </c>
      <c r="C527" s="19" t="s">
        <v>40</v>
      </c>
      <c r="D527" s="19" t="s">
        <v>955</v>
      </c>
      <c r="E527" s="19" t="s">
        <v>856</v>
      </c>
      <c r="F527" s="19" t="s">
        <v>960</v>
      </c>
      <c r="G527" s="19" t="s">
        <v>958</v>
      </c>
      <c r="H527" s="19">
        <v>2.33</v>
      </c>
      <c r="I527" s="23">
        <v>140.30150753768845</v>
      </c>
      <c r="J527" s="22">
        <v>1.9804431818181818</v>
      </c>
      <c r="K527" s="22">
        <v>1.9804431818181818</v>
      </c>
      <c r="L527" s="19">
        <v>33.858899999999998</v>
      </c>
      <c r="M527" s="19">
        <v>-118.0460978</v>
      </c>
      <c r="N527" s="19">
        <v>33.887666699999997</v>
      </c>
      <c r="O527" s="19">
        <v>-118.0464178</v>
      </c>
      <c r="P527" s="22">
        <v>0.34955681818181827</v>
      </c>
      <c r="Q527" s="21">
        <v>15.002438548575892</v>
      </c>
      <c r="R527" s="20">
        <v>41646</v>
      </c>
      <c r="S527" s="19">
        <v>2</v>
      </c>
      <c r="T527" s="19">
        <v>1</v>
      </c>
      <c r="U527" s="19"/>
      <c r="V527" s="13" t="str">
        <f t="shared" si="8"/>
        <v>FAIR</v>
      </c>
    </row>
    <row r="528" spans="1:22">
      <c r="A528" s="19">
        <v>396</v>
      </c>
      <c r="B528" s="19" t="s">
        <v>959</v>
      </c>
      <c r="C528" s="19" t="s">
        <v>40</v>
      </c>
      <c r="D528" s="19" t="s">
        <v>955</v>
      </c>
      <c r="E528" s="19" t="s">
        <v>850</v>
      </c>
      <c r="F528" s="19" t="s">
        <v>682</v>
      </c>
      <c r="G528" s="19" t="s">
        <v>958</v>
      </c>
      <c r="H528" s="19">
        <v>2.88</v>
      </c>
      <c r="I528" s="23">
        <v>157.38111888111888</v>
      </c>
      <c r="J528" s="22">
        <v>2.8577594696969695</v>
      </c>
      <c r="K528" s="22">
        <v>2.8577594696969695</v>
      </c>
      <c r="L528" s="19">
        <v>33.8462733</v>
      </c>
      <c r="M528" s="19">
        <v>-118.0631733</v>
      </c>
      <c r="N528" s="19">
        <v>33.887582199999997</v>
      </c>
      <c r="O528" s="19">
        <v>-118.0640089</v>
      </c>
      <c r="P528" s="22">
        <v>2.2240530303030415E-2</v>
      </c>
      <c r="Q528" s="21">
        <v>0.77224063552188948</v>
      </c>
      <c r="R528" s="20">
        <v>41646</v>
      </c>
      <c r="S528" s="19">
        <v>2</v>
      </c>
      <c r="T528" s="19">
        <v>1</v>
      </c>
      <c r="U528" s="19"/>
      <c r="V528" s="13" t="str">
        <f t="shared" si="8"/>
        <v>FAIR</v>
      </c>
    </row>
    <row r="529" spans="1:22">
      <c r="A529" s="19">
        <v>399</v>
      </c>
      <c r="B529" s="19" t="s">
        <v>957</v>
      </c>
      <c r="C529" s="19" t="s">
        <v>40</v>
      </c>
      <c r="D529" s="19" t="s">
        <v>955</v>
      </c>
      <c r="E529" s="19" t="s">
        <v>860</v>
      </c>
      <c r="F529" s="19" t="s">
        <v>891</v>
      </c>
      <c r="G529" s="19" t="s">
        <v>956</v>
      </c>
      <c r="H529" s="19">
        <v>1.1399999999999999</v>
      </c>
      <c r="I529" s="23">
        <v>171.95</v>
      </c>
      <c r="J529" s="22">
        <v>0.79169886363636366</v>
      </c>
      <c r="K529" s="22">
        <v>0.79169886363636366</v>
      </c>
      <c r="L529" s="19">
        <v>33.870906699999999</v>
      </c>
      <c r="M529" s="19">
        <v>-118.0286311</v>
      </c>
      <c r="N529" s="19">
        <v>33.882408900000001</v>
      </c>
      <c r="O529" s="19">
        <v>-118.0288178</v>
      </c>
      <c r="P529" s="22">
        <v>0.34830113636363624</v>
      </c>
      <c r="Q529" s="21">
        <v>30.552731259968098</v>
      </c>
      <c r="R529" s="20">
        <v>41646</v>
      </c>
      <c r="S529" s="19" t="s">
        <v>720</v>
      </c>
      <c r="T529" s="19">
        <v>1</v>
      </c>
      <c r="U529" s="19"/>
      <c r="V529" s="13" t="str">
        <f t="shared" si="8"/>
        <v>POOR</v>
      </c>
    </row>
    <row r="530" spans="1:22">
      <c r="A530" s="19">
        <v>398</v>
      </c>
      <c r="B530" s="19" t="s">
        <v>953</v>
      </c>
      <c r="C530" s="19" t="s">
        <v>40</v>
      </c>
      <c r="D530" s="19" t="s">
        <v>955</v>
      </c>
      <c r="E530" s="19" t="s">
        <v>951</v>
      </c>
      <c r="F530" s="19" t="s">
        <v>682</v>
      </c>
      <c r="G530" s="19" t="s">
        <v>954</v>
      </c>
      <c r="H530" s="19">
        <v>0.68</v>
      </c>
      <c r="I530" s="23">
        <v>182.09701492537314</v>
      </c>
      <c r="J530" s="22">
        <v>0.67</v>
      </c>
      <c r="K530" s="22">
        <v>0.67</v>
      </c>
      <c r="L530" s="19">
        <v>33.846082199999998</v>
      </c>
      <c r="M530" s="19">
        <v>-118.0819111</v>
      </c>
      <c r="N530" s="19">
        <v>33.855655599999999</v>
      </c>
      <c r="O530" s="19">
        <v>-118.0820178</v>
      </c>
      <c r="P530" s="22">
        <v>1.0000000000000009E-2</v>
      </c>
      <c r="Q530" s="21">
        <v>1.4705882352941189</v>
      </c>
      <c r="R530" s="20">
        <v>41646</v>
      </c>
      <c r="S530" s="19">
        <v>2</v>
      </c>
      <c r="T530" s="19">
        <v>1</v>
      </c>
      <c r="U530" s="19"/>
      <c r="V530" s="13" t="str">
        <f t="shared" si="8"/>
        <v>POOR</v>
      </c>
    </row>
    <row r="531" spans="1:22">
      <c r="A531" s="19">
        <v>487</v>
      </c>
      <c r="B531" s="19" t="s">
        <v>953</v>
      </c>
      <c r="C531" s="19" t="s">
        <v>40</v>
      </c>
      <c r="D531" s="19" t="s">
        <v>952</v>
      </c>
      <c r="E531" s="19" t="s">
        <v>951</v>
      </c>
      <c r="F531" s="19" t="s">
        <v>950</v>
      </c>
      <c r="G531" s="19" t="s">
        <v>682</v>
      </c>
      <c r="H531" s="19">
        <v>1.28</v>
      </c>
      <c r="I531" s="23">
        <v>154.46</v>
      </c>
      <c r="J531" s="22">
        <v>1</v>
      </c>
      <c r="K531" s="22">
        <v>1</v>
      </c>
      <c r="L531" s="19">
        <v>33.831566700000003</v>
      </c>
      <c r="M531" s="19">
        <v>-118.08178669999999</v>
      </c>
      <c r="N531" s="19">
        <v>33.8459444</v>
      </c>
      <c r="O531" s="19">
        <v>-118.0819022</v>
      </c>
      <c r="P531" s="22">
        <v>0.28000000000000003</v>
      </c>
      <c r="Q531" s="21">
        <v>21.875000000000004</v>
      </c>
      <c r="R531" s="20">
        <v>41646</v>
      </c>
      <c r="S531" s="19">
        <v>2</v>
      </c>
      <c r="T531" s="19">
        <v>1</v>
      </c>
      <c r="U531" s="19" t="s">
        <v>949</v>
      </c>
      <c r="V531" s="13" t="str">
        <f t="shared" si="8"/>
        <v>FAIR</v>
      </c>
    </row>
    <row r="532" spans="1:22">
      <c r="A532" s="19">
        <v>500</v>
      </c>
      <c r="B532" s="19" t="s">
        <v>948</v>
      </c>
      <c r="C532" s="19" t="s">
        <v>40</v>
      </c>
      <c r="D532" s="19" t="s">
        <v>893</v>
      </c>
      <c r="E532" s="19" t="s">
        <v>947</v>
      </c>
      <c r="F532" s="19" t="s">
        <v>946</v>
      </c>
      <c r="G532" s="19" t="s">
        <v>945</v>
      </c>
      <c r="H532" s="19">
        <v>0.7</v>
      </c>
      <c r="I532" s="23">
        <v>140.22388059701493</v>
      </c>
      <c r="J532" s="22">
        <v>0.67</v>
      </c>
      <c r="K532" s="22">
        <v>0.67</v>
      </c>
      <c r="L532" s="19">
        <v>33.755020000000002</v>
      </c>
      <c r="M532" s="19">
        <v>-118.24871109999999</v>
      </c>
      <c r="N532" s="19">
        <v>33.7585111</v>
      </c>
      <c r="O532" s="19">
        <v>-118.2380356</v>
      </c>
      <c r="P532" s="22">
        <v>2.9999999999999916E-2</v>
      </c>
      <c r="Q532" s="21">
        <v>4.285714285714274</v>
      </c>
      <c r="R532" s="20">
        <v>41646</v>
      </c>
      <c r="S532" s="19">
        <v>2</v>
      </c>
      <c r="T532" s="19">
        <v>1</v>
      </c>
      <c r="U532" s="19" t="s">
        <v>944</v>
      </c>
      <c r="V532" s="13" t="str">
        <f t="shared" si="8"/>
        <v>FAIR</v>
      </c>
    </row>
    <row r="533" spans="1:22">
      <c r="A533" s="19">
        <v>501</v>
      </c>
      <c r="B533" s="19" t="s">
        <v>943</v>
      </c>
      <c r="C533" s="19" t="s">
        <v>40</v>
      </c>
      <c r="D533" s="19" t="s">
        <v>893</v>
      </c>
      <c r="E533" s="19" t="s">
        <v>942</v>
      </c>
      <c r="F533" s="19" t="s">
        <v>941</v>
      </c>
      <c r="G533" s="19" t="s">
        <v>940</v>
      </c>
      <c r="H533" s="19">
        <v>1.03</v>
      </c>
      <c r="I533" s="23">
        <v>155.29326923076923</v>
      </c>
      <c r="J533" s="22">
        <v>1.0307613636363637</v>
      </c>
      <c r="K533" s="22">
        <v>1.0307613636363637</v>
      </c>
      <c r="L533" s="19">
        <v>33.789835600000004</v>
      </c>
      <c r="M533" s="19">
        <v>-118.22485330000001</v>
      </c>
      <c r="N533" s="19">
        <v>33.804282200000003</v>
      </c>
      <c r="O533" s="19">
        <v>-118.22048890000001</v>
      </c>
      <c r="P533" s="22">
        <v>7.6136363636369886E-4</v>
      </c>
      <c r="Q533" s="21">
        <v>7.3918799646961048E-2</v>
      </c>
      <c r="R533" s="20">
        <v>41646</v>
      </c>
      <c r="S533" s="19">
        <v>2</v>
      </c>
      <c r="T533" s="19">
        <v>1</v>
      </c>
      <c r="U533" s="19"/>
      <c r="V533" s="13" t="str">
        <f t="shared" si="8"/>
        <v>FAIR</v>
      </c>
    </row>
    <row r="534" spans="1:22">
      <c r="A534" s="19">
        <v>692</v>
      </c>
      <c r="B534" s="19" t="s">
        <v>939</v>
      </c>
      <c r="C534" s="19" t="s">
        <v>40</v>
      </c>
      <c r="D534" s="19" t="s">
        <v>934</v>
      </c>
      <c r="E534" s="19" t="s">
        <v>938</v>
      </c>
      <c r="F534" s="19" t="s">
        <v>937</v>
      </c>
      <c r="G534" s="19" t="s">
        <v>936</v>
      </c>
      <c r="H534" s="19">
        <v>0.6</v>
      </c>
      <c r="I534" s="23">
        <v>120.21296296296296</v>
      </c>
      <c r="J534" s="22">
        <v>0.53999999999999992</v>
      </c>
      <c r="K534" s="22">
        <v>0.53999999999999992</v>
      </c>
      <c r="L534" s="19">
        <v>33.7514222</v>
      </c>
      <c r="M534" s="19">
        <v>-118.25702219999999</v>
      </c>
      <c r="N534" s="19">
        <v>33.754959999999997</v>
      </c>
      <c r="O534" s="19">
        <v>-118.2488711</v>
      </c>
      <c r="P534" s="22">
        <v>6.0000000000000053E-2</v>
      </c>
      <c r="Q534" s="21">
        <v>10.000000000000009</v>
      </c>
      <c r="R534" s="20">
        <v>41646</v>
      </c>
      <c r="S534" s="19">
        <v>3</v>
      </c>
      <c r="T534" s="19">
        <v>1</v>
      </c>
      <c r="U534" s="19"/>
      <c r="V534" s="13" t="str">
        <f t="shared" si="8"/>
        <v>FAIR</v>
      </c>
    </row>
    <row r="535" spans="1:22">
      <c r="A535" s="19">
        <v>534</v>
      </c>
      <c r="B535" s="19" t="s">
        <v>935</v>
      </c>
      <c r="C535" s="19" t="s">
        <v>40</v>
      </c>
      <c r="D535" s="19" t="s">
        <v>934</v>
      </c>
      <c r="E535" s="19" t="s">
        <v>933</v>
      </c>
      <c r="F535" s="19" t="s">
        <v>932</v>
      </c>
      <c r="G535" s="19" t="s">
        <v>931</v>
      </c>
      <c r="H535" s="19">
        <v>1.1000000000000001</v>
      </c>
      <c r="I535" s="23">
        <v>219.45794392523365</v>
      </c>
      <c r="J535" s="22">
        <v>1.0693844696969699</v>
      </c>
      <c r="K535" s="22">
        <v>1.0693844696969699</v>
      </c>
      <c r="L535" s="19">
        <v>33.782048899999999</v>
      </c>
      <c r="M535" s="19">
        <v>-118.2975644</v>
      </c>
      <c r="N535" s="19">
        <v>33.778948900000003</v>
      </c>
      <c r="O535" s="19">
        <v>-118.2803644</v>
      </c>
      <c r="P535" s="22">
        <v>3.0615530303030214E-2</v>
      </c>
      <c r="Q535" s="21">
        <v>2.7832300275482011</v>
      </c>
      <c r="R535" s="20">
        <v>41646</v>
      </c>
      <c r="S535" s="19">
        <v>2</v>
      </c>
      <c r="T535" s="19">
        <v>1</v>
      </c>
      <c r="U535" s="19"/>
      <c r="V535" s="13" t="str">
        <f t="shared" si="8"/>
        <v>POOR</v>
      </c>
    </row>
    <row r="536" spans="1:22">
      <c r="A536" s="19">
        <v>768</v>
      </c>
      <c r="B536" s="19" t="s">
        <v>922</v>
      </c>
      <c r="C536" s="19" t="s">
        <v>40</v>
      </c>
      <c r="D536" s="19" t="s">
        <v>930</v>
      </c>
      <c r="E536" s="19" t="s">
        <v>892</v>
      </c>
      <c r="F536" s="19" t="s">
        <v>929</v>
      </c>
      <c r="G536" s="19" t="s">
        <v>924</v>
      </c>
      <c r="H536" s="19">
        <v>0.72</v>
      </c>
      <c r="I536" s="23">
        <v>227.58783783783784</v>
      </c>
      <c r="J536" s="22">
        <v>0.74000000000000032</v>
      </c>
      <c r="K536" s="22">
        <v>0.74000000000000032</v>
      </c>
      <c r="L536" s="19">
        <v>33.960153300000002</v>
      </c>
      <c r="M536" s="19">
        <v>-118.07091560000001</v>
      </c>
      <c r="N536" s="19">
        <v>33.970344400000002</v>
      </c>
      <c r="O536" s="19">
        <v>-118.0726311</v>
      </c>
      <c r="P536" s="22">
        <v>2.0000000000000351E-2</v>
      </c>
      <c r="Q536" s="21">
        <v>2.7777777777778265</v>
      </c>
      <c r="R536" s="20">
        <v>41646</v>
      </c>
      <c r="S536" s="19">
        <v>2</v>
      </c>
      <c r="T536" s="19">
        <v>1</v>
      </c>
      <c r="U536" s="19"/>
      <c r="V536" s="13" t="str">
        <f t="shared" si="8"/>
        <v>POOR</v>
      </c>
    </row>
    <row r="537" spans="1:22">
      <c r="A537" s="19">
        <v>802</v>
      </c>
      <c r="B537" s="19" t="s">
        <v>922</v>
      </c>
      <c r="C537" s="19" t="s">
        <v>40</v>
      </c>
      <c r="D537" s="19" t="s">
        <v>927</v>
      </c>
      <c r="E537" s="19" t="s">
        <v>892</v>
      </c>
      <c r="F537" s="19" t="s">
        <v>319</v>
      </c>
      <c r="G537" s="19" t="s">
        <v>928</v>
      </c>
      <c r="H537" s="19">
        <v>1.35</v>
      </c>
      <c r="I537" s="23">
        <v>138.76717557251908</v>
      </c>
      <c r="J537" s="22">
        <v>1.31</v>
      </c>
      <c r="K537" s="22">
        <v>1.31</v>
      </c>
      <c r="L537" s="19">
        <v>33.912813300000003</v>
      </c>
      <c r="M537" s="19">
        <v>-118.0729333</v>
      </c>
      <c r="N537" s="19">
        <v>33.931644400000003</v>
      </c>
      <c r="O537" s="19">
        <v>-118.0726222</v>
      </c>
      <c r="P537" s="22">
        <v>4.0000000000000036E-2</v>
      </c>
      <c r="Q537" s="21">
        <v>2.9629629629629655</v>
      </c>
      <c r="R537" s="20">
        <v>41646</v>
      </c>
      <c r="S537" s="19" t="s">
        <v>720</v>
      </c>
      <c r="T537" s="19">
        <v>1</v>
      </c>
      <c r="U537" s="19"/>
      <c r="V537" s="13" t="str">
        <f t="shared" si="8"/>
        <v>FAIR</v>
      </c>
    </row>
    <row r="538" spans="1:22">
      <c r="A538" s="19">
        <v>803</v>
      </c>
      <c r="B538" s="19" t="s">
        <v>922</v>
      </c>
      <c r="C538" s="19" t="s">
        <v>40</v>
      </c>
      <c r="D538" s="19" t="s">
        <v>927</v>
      </c>
      <c r="E538" s="19" t="s">
        <v>926</v>
      </c>
      <c r="F538" s="19" t="s">
        <v>925</v>
      </c>
      <c r="G538" s="19" t="s">
        <v>319</v>
      </c>
      <c r="H538" s="19">
        <v>0.87</v>
      </c>
      <c r="I538" s="23">
        <v>314.17391304347825</v>
      </c>
      <c r="J538" s="22">
        <v>0.92</v>
      </c>
      <c r="K538" s="22">
        <v>0.92</v>
      </c>
      <c r="L538" s="19">
        <v>33.902137799999998</v>
      </c>
      <c r="M538" s="19">
        <v>-118.08246219999999</v>
      </c>
      <c r="N538" s="19">
        <v>33.912688899999999</v>
      </c>
      <c r="O538" s="19">
        <v>-118.0730222</v>
      </c>
      <c r="P538" s="22">
        <v>5.0000000000000044E-2</v>
      </c>
      <c r="Q538" s="21">
        <v>5.7471264367816151</v>
      </c>
      <c r="R538" s="20">
        <v>41646</v>
      </c>
      <c r="S538" s="19">
        <v>2</v>
      </c>
      <c r="T538" s="19">
        <v>1</v>
      </c>
      <c r="U538" s="19"/>
      <c r="V538" s="13" t="str">
        <f t="shared" si="8"/>
        <v>POOR</v>
      </c>
    </row>
    <row r="539" spans="1:22">
      <c r="A539" s="19">
        <v>854</v>
      </c>
      <c r="B539" s="19" t="s">
        <v>922</v>
      </c>
      <c r="C539" s="19" t="s">
        <v>40</v>
      </c>
      <c r="D539" s="19" t="s">
        <v>921</v>
      </c>
      <c r="E539" s="19" t="s">
        <v>892</v>
      </c>
      <c r="F539" s="19" t="s">
        <v>924</v>
      </c>
      <c r="G539" s="19" t="s">
        <v>923</v>
      </c>
      <c r="H539" s="19">
        <v>0.19</v>
      </c>
      <c r="I539" s="23">
        <v>150.96875</v>
      </c>
      <c r="J539" s="22">
        <v>0.15502083333333316</v>
      </c>
      <c r="K539" s="22">
        <v>0.15502083333333316</v>
      </c>
      <c r="L539" s="19">
        <v>33.970457799999998</v>
      </c>
      <c r="M539" s="19">
        <v>-118.07271110000001</v>
      </c>
      <c r="N539" s="19">
        <v>33.972431100000001</v>
      </c>
      <c r="O539" s="19">
        <v>-118.0738578</v>
      </c>
      <c r="P539" s="22">
        <v>3.4979166666666839E-2</v>
      </c>
      <c r="Q539" s="21">
        <v>18.410087719298335</v>
      </c>
      <c r="R539" s="20">
        <v>41646</v>
      </c>
      <c r="S539" s="19">
        <v>2</v>
      </c>
      <c r="T539" s="19">
        <v>1</v>
      </c>
      <c r="U539" s="19"/>
      <c r="V539" s="13" t="str">
        <f t="shared" si="8"/>
        <v>FAIR</v>
      </c>
    </row>
    <row r="540" spans="1:22">
      <c r="A540" s="19">
        <v>853</v>
      </c>
      <c r="B540" s="19" t="s">
        <v>922</v>
      </c>
      <c r="C540" s="19" t="s">
        <v>40</v>
      </c>
      <c r="D540" s="19" t="s">
        <v>921</v>
      </c>
      <c r="E540" s="19" t="s">
        <v>892</v>
      </c>
      <c r="F540" s="19" t="s">
        <v>920</v>
      </c>
      <c r="G540" s="19" t="s">
        <v>919</v>
      </c>
      <c r="H540" s="19">
        <v>1.96</v>
      </c>
      <c r="I540" s="23">
        <v>196.72193877551021</v>
      </c>
      <c r="J540" s="22">
        <v>1.96</v>
      </c>
      <c r="K540" s="22">
        <v>1.96</v>
      </c>
      <c r="L540" s="19">
        <v>33.931784399999998</v>
      </c>
      <c r="M540" s="19">
        <v>-118.0726222</v>
      </c>
      <c r="N540" s="19">
        <v>33.960006700000001</v>
      </c>
      <c r="O540" s="19">
        <v>-118.0709422</v>
      </c>
      <c r="P540" s="22">
        <v>0</v>
      </c>
      <c r="Q540" s="21">
        <v>0</v>
      </c>
      <c r="R540" s="20">
        <v>41646</v>
      </c>
      <c r="S540" s="19">
        <v>2</v>
      </c>
      <c r="T540" s="19">
        <v>1</v>
      </c>
      <c r="U540" s="19"/>
      <c r="V540" s="13" t="str">
        <f t="shared" si="8"/>
        <v>POOR</v>
      </c>
    </row>
    <row r="541" spans="1:22">
      <c r="A541" s="19">
        <v>947</v>
      </c>
      <c r="B541" s="19" t="s">
        <v>794</v>
      </c>
      <c r="C541" s="19" t="s">
        <v>707</v>
      </c>
      <c r="D541" s="19" t="s">
        <v>886</v>
      </c>
      <c r="E541" s="19" t="s">
        <v>183</v>
      </c>
      <c r="F541" s="19" t="s">
        <v>865</v>
      </c>
      <c r="G541" s="19" t="s">
        <v>863</v>
      </c>
      <c r="H541" s="19">
        <v>0.93200000000000005</v>
      </c>
      <c r="I541" s="23">
        <v>214.15053763440861</v>
      </c>
      <c r="J541" s="22">
        <v>0.92278787878787893</v>
      </c>
      <c r="K541" s="22">
        <v>0.92278787878787893</v>
      </c>
      <c r="L541" s="19">
        <v>33.834277800000002</v>
      </c>
      <c r="M541" s="19">
        <v>-117.9194311</v>
      </c>
      <c r="N541" s="19">
        <v>33.8471422</v>
      </c>
      <c r="O541" s="19">
        <v>-117.9237244</v>
      </c>
      <c r="P541" s="22">
        <v>9.212121212121116E-3</v>
      </c>
      <c r="Q541" s="21">
        <v>0.98842502275977639</v>
      </c>
      <c r="R541" s="20">
        <v>41646</v>
      </c>
      <c r="S541" s="19">
        <v>2</v>
      </c>
      <c r="T541" s="19">
        <v>1</v>
      </c>
      <c r="U541" s="19"/>
      <c r="V541" s="13" t="str">
        <f t="shared" si="8"/>
        <v>POOR</v>
      </c>
    </row>
    <row r="542" spans="1:22">
      <c r="A542" s="19">
        <v>944</v>
      </c>
      <c r="B542" s="19" t="s">
        <v>794</v>
      </c>
      <c r="C542" s="19" t="s">
        <v>707</v>
      </c>
      <c r="D542" s="19" t="s">
        <v>886</v>
      </c>
      <c r="E542" s="19" t="s">
        <v>183</v>
      </c>
      <c r="F542" s="19" t="s">
        <v>766</v>
      </c>
      <c r="G542" s="19" t="s">
        <v>833</v>
      </c>
      <c r="H542" s="19">
        <v>0.999</v>
      </c>
      <c r="I542" s="23">
        <v>220.47</v>
      </c>
      <c r="J542" s="22">
        <v>0.99999999999999978</v>
      </c>
      <c r="K542" s="22">
        <v>0.99999999999999978</v>
      </c>
      <c r="L542" s="19">
        <v>33.788791099999997</v>
      </c>
      <c r="M542" s="19">
        <v>-117.91475560000001</v>
      </c>
      <c r="N542" s="19">
        <v>33.803168900000003</v>
      </c>
      <c r="O542" s="19">
        <v>-117.91516439999999</v>
      </c>
      <c r="P542" s="22">
        <v>9.9999999999977884E-4</v>
      </c>
      <c r="Q542" s="21">
        <v>0.10010010010007796</v>
      </c>
      <c r="R542" s="20">
        <v>41646</v>
      </c>
      <c r="S542" s="19">
        <v>3</v>
      </c>
      <c r="T542" s="19">
        <v>1</v>
      </c>
      <c r="U542" s="19"/>
      <c r="V542" s="13" t="str">
        <f t="shared" si="8"/>
        <v>POOR</v>
      </c>
    </row>
    <row r="543" spans="1:22">
      <c r="A543" s="19">
        <v>946</v>
      </c>
      <c r="B543" s="19" t="s">
        <v>794</v>
      </c>
      <c r="C543" s="19" t="s">
        <v>707</v>
      </c>
      <c r="D543" s="19" t="s">
        <v>886</v>
      </c>
      <c r="E543" s="19" t="s">
        <v>183</v>
      </c>
      <c r="F543" s="19" t="s">
        <v>851</v>
      </c>
      <c r="G543" s="19" t="s">
        <v>865</v>
      </c>
      <c r="H543" s="19">
        <v>1.1639999999999999</v>
      </c>
      <c r="I543" s="23">
        <v>239.34347826086957</v>
      </c>
      <c r="J543" s="22">
        <v>1.1500000000000001</v>
      </c>
      <c r="K543" s="22">
        <v>1.1500000000000001</v>
      </c>
      <c r="L543" s="19">
        <v>33.818104400000003</v>
      </c>
      <c r="M543" s="19">
        <v>-117.91522670000001</v>
      </c>
      <c r="N543" s="19">
        <v>33.834139999999998</v>
      </c>
      <c r="O543" s="19">
        <v>-117.91937780000001</v>
      </c>
      <c r="P543" s="22">
        <v>1.399999999999979E-2</v>
      </c>
      <c r="Q543" s="21">
        <v>1.2027491408934528</v>
      </c>
      <c r="R543" s="20">
        <v>41646</v>
      </c>
      <c r="S543" s="19">
        <v>2</v>
      </c>
      <c r="T543" s="19">
        <v>1</v>
      </c>
      <c r="U543" s="19"/>
      <c r="V543" s="13" t="str">
        <f t="shared" si="8"/>
        <v>POOR</v>
      </c>
    </row>
    <row r="544" spans="1:22">
      <c r="A544" s="19">
        <v>945</v>
      </c>
      <c r="B544" s="19" t="s">
        <v>794</v>
      </c>
      <c r="C544" s="19" t="s">
        <v>707</v>
      </c>
      <c r="D544" s="19" t="s">
        <v>886</v>
      </c>
      <c r="E544" s="19" t="s">
        <v>183</v>
      </c>
      <c r="F544" s="19" t="s">
        <v>833</v>
      </c>
      <c r="G544" s="19" t="s">
        <v>851</v>
      </c>
      <c r="H544" s="19">
        <v>1.016</v>
      </c>
      <c r="I544" s="23">
        <v>263.75</v>
      </c>
      <c r="J544" s="22">
        <v>1.0200000000000007</v>
      </c>
      <c r="K544" s="22">
        <v>1.0200000000000007</v>
      </c>
      <c r="L544" s="19">
        <v>33.803315599999998</v>
      </c>
      <c r="M544" s="19">
        <v>-117.91516439999999</v>
      </c>
      <c r="N544" s="19">
        <v>33.817957800000002</v>
      </c>
      <c r="O544" s="19">
        <v>-117.91524440000001</v>
      </c>
      <c r="P544" s="22">
        <v>4.0000000000006697E-3</v>
      </c>
      <c r="Q544" s="21">
        <v>0.39370078740164072</v>
      </c>
      <c r="R544" s="20">
        <v>41646</v>
      </c>
      <c r="S544" s="19">
        <v>3</v>
      </c>
      <c r="T544" s="19">
        <v>1</v>
      </c>
      <c r="U544" s="19"/>
      <c r="V544" s="13" t="str">
        <f t="shared" si="8"/>
        <v>POOR</v>
      </c>
    </row>
    <row r="545" spans="1:22">
      <c r="A545" s="19">
        <v>972</v>
      </c>
      <c r="B545" s="19" t="s">
        <v>859</v>
      </c>
      <c r="C545" s="19" t="s">
        <v>707</v>
      </c>
      <c r="D545" s="19" t="s">
        <v>918</v>
      </c>
      <c r="E545" s="19" t="s">
        <v>857</v>
      </c>
      <c r="F545" s="19" t="s">
        <v>778</v>
      </c>
      <c r="G545" s="19" t="s">
        <v>183</v>
      </c>
      <c r="H545" s="19">
        <v>1.01</v>
      </c>
      <c r="I545" s="23">
        <v>304.08910891089107</v>
      </c>
      <c r="J545" s="22">
        <v>1.008910984848485</v>
      </c>
      <c r="K545" s="22">
        <v>1.008910984848485</v>
      </c>
      <c r="L545" s="19">
        <v>33.8594267</v>
      </c>
      <c r="M545" s="19">
        <v>-117.9418311</v>
      </c>
      <c r="N545" s="19">
        <v>33.859391100000003</v>
      </c>
      <c r="O545" s="19">
        <v>-117.92450669999999</v>
      </c>
      <c r="P545" s="22">
        <v>1.0890151515150492E-3</v>
      </c>
      <c r="Q545" s="21">
        <v>0.10782328232822271</v>
      </c>
      <c r="R545" s="20">
        <v>41646</v>
      </c>
      <c r="S545" s="19">
        <v>3</v>
      </c>
      <c r="T545" s="19">
        <v>1</v>
      </c>
      <c r="U545" s="19"/>
      <c r="V545" s="13" t="str">
        <f t="shared" si="8"/>
        <v>POOR</v>
      </c>
    </row>
    <row r="546" spans="1:22">
      <c r="A546" s="19">
        <v>1024</v>
      </c>
      <c r="B546" s="19" t="s">
        <v>917</v>
      </c>
      <c r="C546" s="19" t="s">
        <v>707</v>
      </c>
      <c r="D546" s="19" t="s">
        <v>916</v>
      </c>
      <c r="E546" s="19" t="s">
        <v>915</v>
      </c>
      <c r="F546" s="19" t="s">
        <v>914</v>
      </c>
      <c r="G546" s="19" t="s">
        <v>913</v>
      </c>
      <c r="H546" s="19">
        <v>1.1000000000000001</v>
      </c>
      <c r="I546" s="23">
        <v>206.43181818181819</v>
      </c>
      <c r="J546" s="22">
        <v>1.0933560606060606</v>
      </c>
      <c r="K546" s="22">
        <v>1.0933560606060606</v>
      </c>
      <c r="L546" s="19">
        <v>33.853848900000003</v>
      </c>
      <c r="M546" s="19">
        <v>-117.9241244</v>
      </c>
      <c r="N546" s="19">
        <v>33.8696822</v>
      </c>
      <c r="O546" s="19">
        <v>-117.92421330000001</v>
      </c>
      <c r="P546" s="22">
        <v>6.6439393939394797E-3</v>
      </c>
      <c r="Q546" s="21">
        <v>0.60399449035813446</v>
      </c>
      <c r="R546" s="20">
        <v>41646</v>
      </c>
      <c r="S546" s="19" t="s">
        <v>720</v>
      </c>
      <c r="T546" s="19">
        <v>1</v>
      </c>
      <c r="U546" s="19" t="s">
        <v>838</v>
      </c>
      <c r="V546" s="13" t="str">
        <f t="shared" si="8"/>
        <v>POOR</v>
      </c>
    </row>
    <row r="547" spans="1:22">
      <c r="A547" s="19">
        <v>1057</v>
      </c>
      <c r="B547" s="19" t="s">
        <v>898</v>
      </c>
      <c r="C547" s="19" t="s">
        <v>707</v>
      </c>
      <c r="D547" s="19" t="s">
        <v>809</v>
      </c>
      <c r="E547" s="19" t="s">
        <v>871</v>
      </c>
      <c r="F547" s="19" t="s">
        <v>912</v>
      </c>
      <c r="G547" s="19" t="s">
        <v>911</v>
      </c>
      <c r="H547" s="19">
        <v>0.14599999999999999</v>
      </c>
      <c r="I547" s="23">
        <v>168.57142857142858</v>
      </c>
      <c r="J547" s="22">
        <v>0.14000000000000001</v>
      </c>
      <c r="K547" s="22">
        <v>0.14000000000000001</v>
      </c>
      <c r="L547" s="19">
        <v>33.759588899999997</v>
      </c>
      <c r="M547" s="19">
        <v>-117.9327644</v>
      </c>
      <c r="N547" s="19">
        <v>33.759611100000001</v>
      </c>
      <c r="O547" s="19">
        <v>-117.9304978</v>
      </c>
      <c r="P547" s="22">
        <v>5.9999999999999776E-3</v>
      </c>
      <c r="Q547" s="21">
        <v>4.1095890410958757</v>
      </c>
      <c r="R547" s="20">
        <v>41646</v>
      </c>
      <c r="S547" s="19">
        <v>3</v>
      </c>
      <c r="T547" s="19">
        <v>1</v>
      </c>
      <c r="U547" s="19"/>
      <c r="V547" s="13" t="str">
        <f t="shared" si="8"/>
        <v>FAIR</v>
      </c>
    </row>
    <row r="548" spans="1:22">
      <c r="A548" s="19">
        <v>1054</v>
      </c>
      <c r="B548" s="19" t="s">
        <v>898</v>
      </c>
      <c r="C548" s="19" t="s">
        <v>707</v>
      </c>
      <c r="D548" s="19" t="s">
        <v>809</v>
      </c>
      <c r="E548" s="19" t="s">
        <v>871</v>
      </c>
      <c r="F548" s="19" t="s">
        <v>745</v>
      </c>
      <c r="G548" s="19" t="s">
        <v>738</v>
      </c>
      <c r="H548" s="19">
        <v>0.48499999999999999</v>
      </c>
      <c r="I548" s="23">
        <v>179.39</v>
      </c>
      <c r="J548" s="22">
        <v>0.5</v>
      </c>
      <c r="K548" s="22">
        <v>0.5</v>
      </c>
      <c r="L548" s="19">
        <v>33.759411100000001</v>
      </c>
      <c r="M548" s="19">
        <v>-117.96362670000001</v>
      </c>
      <c r="N548" s="19">
        <v>33.759468900000002</v>
      </c>
      <c r="O548" s="19">
        <v>-117.9550844</v>
      </c>
      <c r="P548" s="22">
        <v>1.5000000000000013E-2</v>
      </c>
      <c r="Q548" s="21">
        <v>3.092783505154642</v>
      </c>
      <c r="R548" s="20">
        <v>41646</v>
      </c>
      <c r="S548" s="19">
        <v>3</v>
      </c>
      <c r="T548" s="19">
        <v>1</v>
      </c>
      <c r="U548" s="19"/>
      <c r="V548" s="13" t="str">
        <f t="shared" si="8"/>
        <v>POOR</v>
      </c>
    </row>
    <row r="549" spans="1:22">
      <c r="A549" s="19">
        <v>1047</v>
      </c>
      <c r="B549" s="19" t="s">
        <v>794</v>
      </c>
      <c r="C549" s="19" t="s">
        <v>707</v>
      </c>
      <c r="D549" s="19" t="s">
        <v>809</v>
      </c>
      <c r="E549" s="19" t="s">
        <v>183</v>
      </c>
      <c r="F549" s="19" t="s">
        <v>871</v>
      </c>
      <c r="G549" s="19" t="s">
        <v>872</v>
      </c>
      <c r="H549" s="19">
        <v>0.48799999999999999</v>
      </c>
      <c r="I549" s="23">
        <v>183.66</v>
      </c>
      <c r="J549" s="22">
        <v>0.5</v>
      </c>
      <c r="K549" s="22">
        <v>0.5</v>
      </c>
      <c r="L549" s="19">
        <v>33.759931100000003</v>
      </c>
      <c r="M549" s="19">
        <v>-117.9199911</v>
      </c>
      <c r="N549" s="19">
        <v>33.766926699999999</v>
      </c>
      <c r="O549" s="19">
        <v>-117.9202578</v>
      </c>
      <c r="P549" s="22">
        <v>1.2000000000000011E-2</v>
      </c>
      <c r="Q549" s="21">
        <v>2.4590163934426252</v>
      </c>
      <c r="R549" s="20">
        <v>41646</v>
      </c>
      <c r="S549" s="19">
        <v>3</v>
      </c>
      <c r="T549" s="19">
        <v>1</v>
      </c>
      <c r="U549" s="19" t="s">
        <v>910</v>
      </c>
      <c r="V549" s="13" t="str">
        <f t="shared" si="8"/>
        <v>POOR</v>
      </c>
    </row>
    <row r="550" spans="1:22">
      <c r="A550" s="19">
        <v>1048</v>
      </c>
      <c r="B550" s="19" t="s">
        <v>794</v>
      </c>
      <c r="C550" s="19" t="s">
        <v>707</v>
      </c>
      <c r="D550" s="19" t="s">
        <v>809</v>
      </c>
      <c r="E550" s="19" t="s">
        <v>183</v>
      </c>
      <c r="F550" s="19" t="s">
        <v>872</v>
      </c>
      <c r="G550" s="19" t="s">
        <v>762</v>
      </c>
      <c r="H550" s="19">
        <v>0.48799999999999999</v>
      </c>
      <c r="I550" s="23">
        <v>195.78</v>
      </c>
      <c r="J550" s="22">
        <v>0.5</v>
      </c>
      <c r="K550" s="22">
        <v>0.5</v>
      </c>
      <c r="L550" s="19">
        <v>33.767068899999998</v>
      </c>
      <c r="M550" s="19">
        <v>-117.92024000000001</v>
      </c>
      <c r="N550" s="19">
        <v>33.774160000000002</v>
      </c>
      <c r="O550" s="19">
        <v>-117.9201333</v>
      </c>
      <c r="P550" s="22">
        <v>1.2000000000000011E-2</v>
      </c>
      <c r="Q550" s="21">
        <v>2.4590163934426252</v>
      </c>
      <c r="R550" s="20">
        <v>41646</v>
      </c>
      <c r="S550" s="19">
        <v>3</v>
      </c>
      <c r="T550" s="19">
        <v>1</v>
      </c>
      <c r="U550" s="19"/>
      <c r="V550" s="13" t="str">
        <f t="shared" si="8"/>
        <v>POOR</v>
      </c>
    </row>
    <row r="551" spans="1:22">
      <c r="A551" s="19">
        <v>1055</v>
      </c>
      <c r="B551" s="19" t="s">
        <v>898</v>
      </c>
      <c r="C551" s="19" t="s">
        <v>707</v>
      </c>
      <c r="D551" s="19" t="s">
        <v>809</v>
      </c>
      <c r="E551" s="19" t="s">
        <v>871</v>
      </c>
      <c r="F551" s="19" t="s">
        <v>738</v>
      </c>
      <c r="G551" s="19" t="s">
        <v>909</v>
      </c>
      <c r="H551" s="19">
        <v>0.23400000000000001</v>
      </c>
      <c r="I551" s="23">
        <v>211.66</v>
      </c>
      <c r="J551" s="22">
        <v>0.24999999999999978</v>
      </c>
      <c r="K551" s="22">
        <v>0.24999999999999978</v>
      </c>
      <c r="L551" s="19">
        <v>33.759468900000002</v>
      </c>
      <c r="M551" s="19">
        <v>-117.9549244</v>
      </c>
      <c r="N551" s="19">
        <v>33.7595022</v>
      </c>
      <c r="O551" s="19">
        <v>-117.9507378</v>
      </c>
      <c r="P551" s="22">
        <v>1.5999999999999764E-2</v>
      </c>
      <c r="Q551" s="21">
        <v>6.8376068376067369</v>
      </c>
      <c r="R551" s="20">
        <v>41646</v>
      </c>
      <c r="S551" s="19">
        <v>3</v>
      </c>
      <c r="T551" s="19">
        <v>1</v>
      </c>
      <c r="U551" s="19"/>
      <c r="V551" s="13" t="str">
        <f t="shared" si="8"/>
        <v>POOR</v>
      </c>
    </row>
    <row r="552" spans="1:22">
      <c r="A552" s="19">
        <v>1049</v>
      </c>
      <c r="B552" s="19" t="s">
        <v>794</v>
      </c>
      <c r="C552" s="19" t="s">
        <v>707</v>
      </c>
      <c r="D552" s="19" t="s">
        <v>809</v>
      </c>
      <c r="E552" s="19" t="s">
        <v>183</v>
      </c>
      <c r="F552" s="19" t="s">
        <v>762</v>
      </c>
      <c r="G552" s="19" t="s">
        <v>766</v>
      </c>
      <c r="H552" s="19">
        <v>1.125</v>
      </c>
      <c r="I552" s="23">
        <v>240.88362068965517</v>
      </c>
      <c r="J552" s="22">
        <v>1.1599999999999999</v>
      </c>
      <c r="K552" s="22">
        <v>1.1599999999999999</v>
      </c>
      <c r="L552" s="19">
        <v>33.774282200000002</v>
      </c>
      <c r="M552" s="19">
        <v>-117.9200622</v>
      </c>
      <c r="N552" s="19">
        <v>33.788644400000003</v>
      </c>
      <c r="O552" s="19">
        <v>-117.91474669999999</v>
      </c>
      <c r="P552" s="22">
        <v>3.499999999999992E-2</v>
      </c>
      <c r="Q552" s="21">
        <v>3.1111111111111041</v>
      </c>
      <c r="R552" s="20">
        <v>41646</v>
      </c>
      <c r="S552" s="19">
        <v>3</v>
      </c>
      <c r="T552" s="19">
        <v>1</v>
      </c>
      <c r="U552" s="19"/>
      <c r="V552" s="13" t="str">
        <f t="shared" si="8"/>
        <v>POOR</v>
      </c>
    </row>
    <row r="553" spans="1:22">
      <c r="A553" s="19">
        <v>1056</v>
      </c>
      <c r="B553" s="19" t="s">
        <v>898</v>
      </c>
      <c r="C553" s="19" t="s">
        <v>707</v>
      </c>
      <c r="D553" s="19" t="s">
        <v>809</v>
      </c>
      <c r="E553" s="19" t="s">
        <v>871</v>
      </c>
      <c r="F553" s="19" t="s">
        <v>909</v>
      </c>
      <c r="G553" s="19" t="s">
        <v>778</v>
      </c>
      <c r="H553" s="19">
        <v>0.75</v>
      </c>
      <c r="I553" s="23">
        <v>256.97972972972974</v>
      </c>
      <c r="J553" s="22">
        <v>0.73333712121212113</v>
      </c>
      <c r="K553" s="22">
        <v>0.73333712121212113</v>
      </c>
      <c r="L553" s="19">
        <v>33.759504399999997</v>
      </c>
      <c r="M553" s="19">
        <v>-117.95056889999999</v>
      </c>
      <c r="N553" s="19">
        <v>33.759577800000002</v>
      </c>
      <c r="O553" s="19">
        <v>-117.9378756</v>
      </c>
      <c r="P553" s="22">
        <v>1.6662878787878865E-2</v>
      </c>
      <c r="Q553" s="21">
        <v>2.2217171717171817</v>
      </c>
      <c r="R553" s="20">
        <v>41646</v>
      </c>
      <c r="S553" s="19">
        <v>3</v>
      </c>
      <c r="T553" s="19">
        <v>1</v>
      </c>
      <c r="U553" s="19"/>
      <c r="V553" s="13" t="str">
        <f t="shared" si="8"/>
        <v>POOR</v>
      </c>
    </row>
    <row r="554" spans="1:22">
      <c r="A554" s="19">
        <v>1058</v>
      </c>
      <c r="B554" s="19" t="s">
        <v>898</v>
      </c>
      <c r="C554" s="19" t="s">
        <v>707</v>
      </c>
      <c r="D554" s="19" t="s">
        <v>809</v>
      </c>
      <c r="E554" s="19" t="s">
        <v>871</v>
      </c>
      <c r="F554" s="19" t="s">
        <v>908</v>
      </c>
      <c r="G554" s="19" t="s">
        <v>907</v>
      </c>
      <c r="H554" s="19">
        <v>0.246</v>
      </c>
      <c r="I554" s="23">
        <v>259.13043478260869</v>
      </c>
      <c r="J554" s="22">
        <v>0.22260037878787878</v>
      </c>
      <c r="K554" s="22">
        <v>0.22260037878787878</v>
      </c>
      <c r="L554" s="19">
        <v>33.759742199999998</v>
      </c>
      <c r="M554" s="19">
        <v>-117.9116533</v>
      </c>
      <c r="N554" s="19">
        <v>33.759755599999998</v>
      </c>
      <c r="O554" s="19">
        <v>-117.9078311</v>
      </c>
      <c r="P554" s="22">
        <v>2.3399621212121219E-2</v>
      </c>
      <c r="Q554" s="21">
        <v>9.5120411431387062</v>
      </c>
      <c r="R554" s="20">
        <v>41646</v>
      </c>
      <c r="S554" s="19">
        <v>3</v>
      </c>
      <c r="T554" s="19">
        <v>1</v>
      </c>
      <c r="U554" s="19"/>
      <c r="V554" s="13" t="str">
        <f t="shared" si="8"/>
        <v>POOR</v>
      </c>
    </row>
    <row r="555" spans="1:22">
      <c r="A555" s="19">
        <v>1225</v>
      </c>
      <c r="B555" s="19" t="s">
        <v>898</v>
      </c>
      <c r="C555" s="19" t="s">
        <v>707</v>
      </c>
      <c r="D555" s="19" t="s">
        <v>903</v>
      </c>
      <c r="E555" s="19" t="s">
        <v>871</v>
      </c>
      <c r="F555" s="19" t="s">
        <v>902</v>
      </c>
      <c r="G555" s="19" t="s">
        <v>906</v>
      </c>
      <c r="H555" s="19">
        <v>1.9810000000000001</v>
      </c>
      <c r="I555" s="23">
        <v>185.6305418719212</v>
      </c>
      <c r="J555" s="22">
        <v>2.0275643939393939</v>
      </c>
      <c r="K555" s="22">
        <v>2.0275643939393939</v>
      </c>
      <c r="L555" s="19">
        <v>33.7594444</v>
      </c>
      <c r="M555" s="19">
        <v>-118.0777511</v>
      </c>
      <c r="N555" s="19">
        <v>33.759346700000002</v>
      </c>
      <c r="O555" s="19">
        <v>-118.0426044</v>
      </c>
      <c r="P555" s="22">
        <v>4.6564393939393822E-2</v>
      </c>
      <c r="Q555" s="21">
        <v>2.3505499212212935</v>
      </c>
      <c r="R555" s="20">
        <v>41646</v>
      </c>
      <c r="S555" s="19">
        <v>2</v>
      </c>
      <c r="T555" s="19">
        <v>1</v>
      </c>
      <c r="U555" s="19"/>
      <c r="V555" s="13" t="str">
        <f t="shared" si="8"/>
        <v>POOR</v>
      </c>
    </row>
    <row r="556" spans="1:22">
      <c r="A556" s="19">
        <v>1222</v>
      </c>
      <c r="B556" s="19" t="s">
        <v>905</v>
      </c>
      <c r="C556" s="19" t="s">
        <v>707</v>
      </c>
      <c r="D556" s="19" t="s">
        <v>903</v>
      </c>
      <c r="E556" s="19" t="s">
        <v>265</v>
      </c>
      <c r="F556" s="19" t="s">
        <v>904</v>
      </c>
      <c r="G556" s="19" t="s">
        <v>900</v>
      </c>
      <c r="H556" s="19">
        <v>0.35</v>
      </c>
      <c r="I556" s="23">
        <v>190.01219512195121</v>
      </c>
      <c r="J556" s="22">
        <v>0.40454734848484852</v>
      </c>
      <c r="K556" s="22">
        <v>0.40454734848484852</v>
      </c>
      <c r="L556" s="19">
        <v>33.745608900000001</v>
      </c>
      <c r="M556" s="19">
        <v>-118.11127999999999</v>
      </c>
      <c r="N556" s="19">
        <v>33.749279999999999</v>
      </c>
      <c r="O556" s="19">
        <v>-118.10615110000001</v>
      </c>
      <c r="P556" s="22">
        <v>5.4547348484848546E-2</v>
      </c>
      <c r="Q556" s="21">
        <v>15.58495670995673</v>
      </c>
      <c r="R556" s="20">
        <v>41646</v>
      </c>
      <c r="S556" s="19">
        <v>2</v>
      </c>
      <c r="T556" s="19">
        <v>1</v>
      </c>
      <c r="U556" s="19"/>
      <c r="V556" s="13" t="str">
        <f t="shared" si="8"/>
        <v>POOR</v>
      </c>
    </row>
    <row r="557" spans="1:22">
      <c r="A557" s="19">
        <v>1224</v>
      </c>
      <c r="B557" s="19" t="s">
        <v>898</v>
      </c>
      <c r="C557" s="19" t="s">
        <v>707</v>
      </c>
      <c r="D557" s="19" t="s">
        <v>903</v>
      </c>
      <c r="E557" s="19" t="s">
        <v>871</v>
      </c>
      <c r="F557" s="19" t="s">
        <v>700</v>
      </c>
      <c r="G557" s="19" t="s">
        <v>902</v>
      </c>
      <c r="H557" s="19">
        <v>0.88400000000000001</v>
      </c>
      <c r="I557" s="23">
        <v>228.09638554216866</v>
      </c>
      <c r="J557" s="22">
        <v>0.83</v>
      </c>
      <c r="K557" s="22">
        <v>0.83</v>
      </c>
      <c r="L557" s="19">
        <v>33.7595089</v>
      </c>
      <c r="M557" s="19">
        <v>-118.0921689</v>
      </c>
      <c r="N557" s="19">
        <v>33.7594444</v>
      </c>
      <c r="O557" s="19">
        <v>-118.07792000000001</v>
      </c>
      <c r="P557" s="22">
        <v>5.4000000000000048E-2</v>
      </c>
      <c r="Q557" s="21">
        <v>6.1085972850678782</v>
      </c>
      <c r="R557" s="20">
        <v>41646</v>
      </c>
      <c r="S557" s="19">
        <v>2</v>
      </c>
      <c r="T557" s="19">
        <v>1</v>
      </c>
      <c r="U557" s="19"/>
      <c r="V557" s="13" t="str">
        <f t="shared" si="8"/>
        <v>POOR</v>
      </c>
    </row>
    <row r="558" spans="1:22">
      <c r="A558" s="19">
        <v>1223</v>
      </c>
      <c r="B558" s="19" t="s">
        <v>894</v>
      </c>
      <c r="C558" s="19" t="s">
        <v>707</v>
      </c>
      <c r="D558" s="19" t="s">
        <v>903</v>
      </c>
      <c r="E558" s="19" t="s">
        <v>902</v>
      </c>
      <c r="F558" s="19" t="s">
        <v>901</v>
      </c>
      <c r="G558" s="19" t="s">
        <v>900</v>
      </c>
      <c r="H558" s="19">
        <v>0.28599999999999998</v>
      </c>
      <c r="I558" s="23">
        <v>273.68333333333334</v>
      </c>
      <c r="J558" s="22">
        <v>0.29965909090909093</v>
      </c>
      <c r="K558" s="22">
        <v>0.29965909090909093</v>
      </c>
      <c r="L558" s="19">
        <v>33.737584400000003</v>
      </c>
      <c r="M558" s="19">
        <v>-118.0985778</v>
      </c>
      <c r="N558" s="19">
        <v>33.740688900000002</v>
      </c>
      <c r="O558" s="19">
        <v>-118.09552890000001</v>
      </c>
      <c r="P558" s="22">
        <v>1.3659090909090954E-2</v>
      </c>
      <c r="Q558" s="21">
        <v>4.7759059122695646</v>
      </c>
      <c r="R558" s="20">
        <v>41646</v>
      </c>
      <c r="S558" s="19">
        <v>1</v>
      </c>
      <c r="T558" s="19">
        <v>1</v>
      </c>
      <c r="U558" s="19"/>
      <c r="V558" s="13" t="str">
        <f t="shared" si="8"/>
        <v>POOR</v>
      </c>
    </row>
    <row r="559" spans="1:22">
      <c r="A559" s="19">
        <v>1258</v>
      </c>
      <c r="B559" s="19" t="s">
        <v>898</v>
      </c>
      <c r="C559" s="19" t="s">
        <v>707</v>
      </c>
      <c r="D559" s="19" t="s">
        <v>740</v>
      </c>
      <c r="E559" s="19" t="s">
        <v>897</v>
      </c>
      <c r="F559" s="19" t="s">
        <v>808</v>
      </c>
      <c r="G559" s="19" t="s">
        <v>745</v>
      </c>
      <c r="H559" s="19">
        <v>0.5</v>
      </c>
      <c r="I559" s="23">
        <v>155.77450980392157</v>
      </c>
      <c r="J559" s="22">
        <v>0.51</v>
      </c>
      <c r="K559" s="22">
        <v>0.51</v>
      </c>
      <c r="L559" s="19">
        <v>33.759344400000003</v>
      </c>
      <c r="M559" s="19">
        <v>-117.9724889</v>
      </c>
      <c r="N559" s="19">
        <v>33.759408899999997</v>
      </c>
      <c r="O559" s="19">
        <v>-117.9637867</v>
      </c>
      <c r="P559" s="22">
        <v>1.0000000000000009E-2</v>
      </c>
      <c r="Q559" s="21">
        <v>2.0000000000000018</v>
      </c>
      <c r="R559" s="20">
        <v>41646</v>
      </c>
      <c r="S559" s="19">
        <v>2</v>
      </c>
      <c r="T559" s="19">
        <v>1</v>
      </c>
      <c r="U559" s="19"/>
      <c r="V559" s="13" t="str">
        <f t="shared" si="8"/>
        <v>FAIR</v>
      </c>
    </row>
    <row r="560" spans="1:22">
      <c r="A560" s="19">
        <v>1256</v>
      </c>
      <c r="B560" s="19" t="s">
        <v>898</v>
      </c>
      <c r="C560" s="19" t="s">
        <v>707</v>
      </c>
      <c r="D560" s="19" t="s">
        <v>740</v>
      </c>
      <c r="E560" s="19" t="s">
        <v>897</v>
      </c>
      <c r="F560" s="19" t="s">
        <v>896</v>
      </c>
      <c r="G560" s="19" t="s">
        <v>832</v>
      </c>
      <c r="H560" s="19">
        <v>1</v>
      </c>
      <c r="I560" s="23">
        <v>201.63861386138615</v>
      </c>
      <c r="J560" s="22">
        <v>1.0048428030303032</v>
      </c>
      <c r="K560" s="22">
        <v>1.0048428030303032</v>
      </c>
      <c r="L560" s="19">
        <v>33.759039999999999</v>
      </c>
      <c r="M560" s="19">
        <v>-118.0071911</v>
      </c>
      <c r="N560" s="19">
        <v>33.759188899999998</v>
      </c>
      <c r="O560" s="19">
        <v>-117.98979559999999</v>
      </c>
      <c r="P560" s="22">
        <v>4.8428030303031555E-3</v>
      </c>
      <c r="Q560" s="21">
        <v>0.48428030303031555</v>
      </c>
      <c r="R560" s="20">
        <v>41646</v>
      </c>
      <c r="S560" s="19">
        <v>2</v>
      </c>
      <c r="T560" s="19">
        <v>1</v>
      </c>
      <c r="U560" s="19"/>
      <c r="V560" s="13" t="str">
        <f t="shared" si="8"/>
        <v>POOR</v>
      </c>
    </row>
    <row r="561" spans="1:22">
      <c r="A561" s="19">
        <v>1257</v>
      </c>
      <c r="B561" s="19" t="s">
        <v>898</v>
      </c>
      <c r="C561" s="19" t="s">
        <v>707</v>
      </c>
      <c r="D561" s="19" t="s">
        <v>740</v>
      </c>
      <c r="E561" s="19" t="s">
        <v>897</v>
      </c>
      <c r="F561" s="19" t="s">
        <v>746</v>
      </c>
      <c r="G561" s="19" t="s">
        <v>808</v>
      </c>
      <c r="H561" s="19">
        <v>0.80800000000000005</v>
      </c>
      <c r="I561" s="23">
        <v>237.53</v>
      </c>
      <c r="J561" s="22">
        <v>0.5</v>
      </c>
      <c r="K561" s="22">
        <v>0.5</v>
      </c>
      <c r="L561" s="19">
        <v>33.759266699999998</v>
      </c>
      <c r="M561" s="19">
        <v>-117.98118220000001</v>
      </c>
      <c r="N561" s="19">
        <v>33.759344400000003</v>
      </c>
      <c r="O561" s="19">
        <v>-117.97265779999999</v>
      </c>
      <c r="P561" s="22">
        <v>0.30800000000000005</v>
      </c>
      <c r="Q561" s="21">
        <v>38.118811881188122</v>
      </c>
      <c r="R561" s="20">
        <v>41646</v>
      </c>
      <c r="S561" s="19">
        <v>2</v>
      </c>
      <c r="T561" s="19">
        <v>1</v>
      </c>
      <c r="U561" s="19" t="s">
        <v>899</v>
      </c>
      <c r="V561" s="13" t="str">
        <f t="shared" si="8"/>
        <v>POOR</v>
      </c>
    </row>
    <row r="562" spans="1:22">
      <c r="A562" s="19">
        <v>1255</v>
      </c>
      <c r="B562" s="19" t="s">
        <v>898</v>
      </c>
      <c r="C562" s="19" t="s">
        <v>707</v>
      </c>
      <c r="D562" s="19" t="s">
        <v>740</v>
      </c>
      <c r="E562" s="19" t="s">
        <v>897</v>
      </c>
      <c r="F562" s="19" t="s">
        <v>749</v>
      </c>
      <c r="G562" s="19" t="s">
        <v>896</v>
      </c>
      <c r="H562" s="19">
        <v>0.82799999999999996</v>
      </c>
      <c r="I562" s="23">
        <v>288.59183673469386</v>
      </c>
      <c r="J562" s="22">
        <v>0.49</v>
      </c>
      <c r="K562" s="22">
        <v>0.49</v>
      </c>
      <c r="L562" s="19">
        <v>33.758977799999997</v>
      </c>
      <c r="M562" s="19">
        <v>-118.01571559999999</v>
      </c>
      <c r="N562" s="19">
        <v>33.759039999999999</v>
      </c>
      <c r="O562" s="19">
        <v>-118.0073689</v>
      </c>
      <c r="P562" s="22">
        <v>0.33799999999999997</v>
      </c>
      <c r="Q562" s="21">
        <v>40.821256038647341</v>
      </c>
      <c r="R562" s="20">
        <v>41646</v>
      </c>
      <c r="S562" s="19">
        <v>2</v>
      </c>
      <c r="T562" s="19">
        <v>1</v>
      </c>
      <c r="U562" s="19" t="s">
        <v>895</v>
      </c>
      <c r="V562" s="13" t="str">
        <f t="shared" si="8"/>
        <v>POOR</v>
      </c>
    </row>
    <row r="563" spans="1:22">
      <c r="A563" s="19">
        <v>497</v>
      </c>
      <c r="B563" s="19" t="s">
        <v>894</v>
      </c>
      <c r="C563" s="19" t="s">
        <v>40</v>
      </c>
      <c r="D563" s="19" t="s">
        <v>893</v>
      </c>
      <c r="E563" s="19" t="s">
        <v>892</v>
      </c>
      <c r="F563" s="19" t="s">
        <v>891</v>
      </c>
      <c r="G563" s="19" t="s">
        <v>890</v>
      </c>
      <c r="H563" s="19">
        <v>0.63</v>
      </c>
      <c r="I563" s="23">
        <v>220.4848484848485</v>
      </c>
      <c r="J563" s="22">
        <v>0.65980113636363635</v>
      </c>
      <c r="K563" s="22">
        <v>0.65980113636363635</v>
      </c>
      <c r="L563" s="19">
        <v>33.814422200000003</v>
      </c>
      <c r="M563" s="19">
        <v>-118.07177780000001</v>
      </c>
      <c r="N563" s="19">
        <v>33.823871099999998</v>
      </c>
      <c r="O563" s="19">
        <v>-118.0717511</v>
      </c>
      <c r="P563" s="22">
        <v>2.9801136363636349E-2</v>
      </c>
      <c r="Q563" s="21">
        <v>4.7303391053391026</v>
      </c>
      <c r="R563" s="20">
        <v>41647</v>
      </c>
      <c r="S563" s="19">
        <v>2</v>
      </c>
      <c r="T563" s="19">
        <v>1</v>
      </c>
      <c r="U563" s="19"/>
      <c r="V563" s="13" t="str">
        <f t="shared" si="8"/>
        <v>POOR</v>
      </c>
    </row>
    <row r="564" spans="1:22">
      <c r="A564" s="19">
        <v>937</v>
      </c>
      <c r="B564" s="19" t="s">
        <v>852</v>
      </c>
      <c r="C564" s="19" t="s">
        <v>707</v>
      </c>
      <c r="D564" s="19" t="s">
        <v>886</v>
      </c>
      <c r="E564" s="19" t="s">
        <v>851</v>
      </c>
      <c r="F564" s="19" t="s">
        <v>889</v>
      </c>
      <c r="G564" s="19" t="s">
        <v>819</v>
      </c>
      <c r="H564" s="19">
        <v>0.38700000000000001</v>
      </c>
      <c r="I564" s="23">
        <v>151.57894736842104</v>
      </c>
      <c r="J564" s="22">
        <v>0.376</v>
      </c>
      <c r="K564" s="22">
        <v>0.376</v>
      </c>
      <c r="L564" s="19">
        <v>33.817124399999997</v>
      </c>
      <c r="M564" s="19">
        <v>-118.0174222</v>
      </c>
      <c r="N564" s="19">
        <v>33.817184400000002</v>
      </c>
      <c r="O564" s="19">
        <v>-118.01096889999999</v>
      </c>
      <c r="P564" s="22">
        <v>1.100000000000001E-2</v>
      </c>
      <c r="Q564" s="21">
        <v>2.8423772609819147</v>
      </c>
      <c r="R564" s="20">
        <v>41647</v>
      </c>
      <c r="S564" s="19">
        <v>2</v>
      </c>
      <c r="T564" s="19">
        <v>1</v>
      </c>
      <c r="U564" s="19"/>
      <c r="V564" s="13" t="str">
        <f t="shared" si="8"/>
        <v>FAIR</v>
      </c>
    </row>
    <row r="565" spans="1:22">
      <c r="A565" s="19">
        <v>954</v>
      </c>
      <c r="B565" s="19" t="s">
        <v>837</v>
      </c>
      <c r="C565" s="19" t="s">
        <v>707</v>
      </c>
      <c r="D565" s="19" t="s">
        <v>886</v>
      </c>
      <c r="E565" s="19" t="s">
        <v>819</v>
      </c>
      <c r="F565" s="19" t="s">
        <v>851</v>
      </c>
      <c r="G565" s="19" t="s">
        <v>865</v>
      </c>
      <c r="H565" s="19">
        <v>1.01</v>
      </c>
      <c r="I565" s="23">
        <v>152.93564356435644</v>
      </c>
      <c r="J565" s="22">
        <v>1.0020492424242426</v>
      </c>
      <c r="K565" s="22">
        <v>1.0020492424242426</v>
      </c>
      <c r="L565" s="19">
        <v>33.817320000000002</v>
      </c>
      <c r="M565" s="19">
        <v>-118.01072000000001</v>
      </c>
      <c r="N565" s="19">
        <v>33.8318333</v>
      </c>
      <c r="O565" s="19">
        <v>-118.0108711</v>
      </c>
      <c r="P565" s="22">
        <v>7.9507575757573612E-3</v>
      </c>
      <c r="Q565" s="21">
        <v>0.78720372037201591</v>
      </c>
      <c r="R565" s="20">
        <v>41647</v>
      </c>
      <c r="S565" s="19">
        <v>2</v>
      </c>
      <c r="T565" s="19">
        <v>1</v>
      </c>
      <c r="U565" s="19"/>
      <c r="V565" s="13" t="str">
        <f t="shared" si="8"/>
        <v>FAIR</v>
      </c>
    </row>
    <row r="566" spans="1:22">
      <c r="A566" s="19">
        <v>938</v>
      </c>
      <c r="B566" s="19" t="s">
        <v>852</v>
      </c>
      <c r="C566" s="19" t="s">
        <v>707</v>
      </c>
      <c r="D566" s="19" t="s">
        <v>886</v>
      </c>
      <c r="E566" s="19" t="s">
        <v>851</v>
      </c>
      <c r="F566" s="19" t="s">
        <v>213</v>
      </c>
      <c r="G566" s="19" t="s">
        <v>820</v>
      </c>
      <c r="H566" s="19">
        <v>0.74099999999999999</v>
      </c>
      <c r="I566" s="23">
        <v>170.57142857142858</v>
      </c>
      <c r="J566" s="22">
        <v>0.48314015151515149</v>
      </c>
      <c r="K566" s="22">
        <v>0.48314015151515149</v>
      </c>
      <c r="L566" s="19">
        <v>33.816908900000001</v>
      </c>
      <c r="M566" s="19">
        <v>-118.03670219999999</v>
      </c>
      <c r="N566" s="19">
        <v>33.8170267</v>
      </c>
      <c r="O566" s="19">
        <v>-118.0283556</v>
      </c>
      <c r="P566" s="22">
        <v>0.2578598484848485</v>
      </c>
      <c r="Q566" s="21">
        <v>34.798899930478882</v>
      </c>
      <c r="R566" s="20">
        <v>41647</v>
      </c>
      <c r="S566" s="19">
        <v>2</v>
      </c>
      <c r="T566" s="19">
        <v>1</v>
      </c>
      <c r="U566" s="19" t="s">
        <v>878</v>
      </c>
      <c r="V566" s="13" t="str">
        <f t="shared" si="8"/>
        <v>POOR</v>
      </c>
    </row>
    <row r="567" spans="1:22">
      <c r="A567" s="19">
        <v>949</v>
      </c>
      <c r="B567" s="19" t="s">
        <v>834</v>
      </c>
      <c r="C567" s="19" t="s">
        <v>707</v>
      </c>
      <c r="D567" s="19" t="s">
        <v>886</v>
      </c>
      <c r="E567" s="19" t="s">
        <v>833</v>
      </c>
      <c r="F567" s="19" t="s">
        <v>778</v>
      </c>
      <c r="G567" s="19" t="s">
        <v>888</v>
      </c>
      <c r="H567" s="19">
        <v>1.002</v>
      </c>
      <c r="I567" s="23">
        <v>193.44059405940595</v>
      </c>
      <c r="J567" s="22">
        <v>1.0012670454545454</v>
      </c>
      <c r="K567" s="22">
        <v>1.0012670454545454</v>
      </c>
      <c r="L567" s="19">
        <v>33.803062199999999</v>
      </c>
      <c r="M567" s="19">
        <v>-117.94146670000001</v>
      </c>
      <c r="N567" s="19">
        <v>33.803202200000001</v>
      </c>
      <c r="O567" s="19">
        <v>-117.9240533</v>
      </c>
      <c r="P567" s="22">
        <v>7.3295454545463379E-4</v>
      </c>
      <c r="Q567" s="21">
        <v>7.3149156232997378E-2</v>
      </c>
      <c r="R567" s="20">
        <v>41647</v>
      </c>
      <c r="S567" s="19">
        <v>3</v>
      </c>
      <c r="T567" s="19">
        <v>1</v>
      </c>
      <c r="U567" s="19"/>
      <c r="V567" s="13" t="str">
        <f t="shared" si="8"/>
        <v>POOR</v>
      </c>
    </row>
    <row r="568" spans="1:22">
      <c r="A568" s="19">
        <v>953</v>
      </c>
      <c r="B568" s="19" t="s">
        <v>837</v>
      </c>
      <c r="C568" s="19" t="s">
        <v>707</v>
      </c>
      <c r="D568" s="19" t="s">
        <v>886</v>
      </c>
      <c r="E568" s="19" t="s">
        <v>819</v>
      </c>
      <c r="F568" s="19" t="s">
        <v>835</v>
      </c>
      <c r="G568" s="19" t="s">
        <v>851</v>
      </c>
      <c r="H568" s="19">
        <v>0.42599999999999999</v>
      </c>
      <c r="I568" s="23">
        <v>213.73</v>
      </c>
      <c r="J568" s="22">
        <v>0.5</v>
      </c>
      <c r="K568" s="22">
        <v>0.5</v>
      </c>
      <c r="L568" s="19">
        <v>33.810057800000003</v>
      </c>
      <c r="M568" s="19">
        <v>-118.0106311</v>
      </c>
      <c r="N568" s="19">
        <v>33.817175599999999</v>
      </c>
      <c r="O568" s="19">
        <v>-118.01072000000001</v>
      </c>
      <c r="P568" s="22">
        <v>7.400000000000001E-2</v>
      </c>
      <c r="Q568" s="21">
        <v>17.370892018779347</v>
      </c>
      <c r="R568" s="20">
        <v>41647</v>
      </c>
      <c r="S568" s="19">
        <v>2</v>
      </c>
      <c r="T568" s="19">
        <v>1</v>
      </c>
      <c r="U568" s="19"/>
      <c r="V568" s="13" t="str">
        <f t="shared" si="8"/>
        <v>POOR</v>
      </c>
    </row>
    <row r="569" spans="1:22">
      <c r="A569" s="19">
        <v>939</v>
      </c>
      <c r="B569" s="19" t="s">
        <v>815</v>
      </c>
      <c r="C569" s="19" t="s">
        <v>707</v>
      </c>
      <c r="D569" s="19" t="s">
        <v>886</v>
      </c>
      <c r="E569" s="19" t="s">
        <v>738</v>
      </c>
      <c r="F569" s="19" t="s">
        <v>833</v>
      </c>
      <c r="G569" s="19" t="s">
        <v>851</v>
      </c>
      <c r="H569" s="19">
        <v>1.01</v>
      </c>
      <c r="I569" s="23">
        <v>221.32499999999999</v>
      </c>
      <c r="J569" s="22">
        <v>0.99925378787878827</v>
      </c>
      <c r="K569" s="22">
        <v>0.99925378787878827</v>
      </c>
      <c r="L569" s="19">
        <v>33.803191099999999</v>
      </c>
      <c r="M569" s="19">
        <v>-117.9587822</v>
      </c>
      <c r="N569" s="19">
        <v>33.81758</v>
      </c>
      <c r="O569" s="19">
        <v>-117.95880889999999</v>
      </c>
      <c r="P569" s="22">
        <v>1.074621212121174E-2</v>
      </c>
      <c r="Q569" s="21">
        <v>1.0639813981397763</v>
      </c>
      <c r="R569" s="20">
        <v>41647</v>
      </c>
      <c r="S569" s="19" t="s">
        <v>702</v>
      </c>
      <c r="T569" s="19">
        <v>1</v>
      </c>
      <c r="U569" s="19"/>
      <c r="V569" s="13" t="str">
        <f t="shared" si="8"/>
        <v>POOR</v>
      </c>
    </row>
    <row r="570" spans="1:22">
      <c r="A570" s="19">
        <v>940</v>
      </c>
      <c r="B570" s="19" t="s">
        <v>887</v>
      </c>
      <c r="C570" s="19" t="s">
        <v>707</v>
      </c>
      <c r="D570" s="19" t="s">
        <v>886</v>
      </c>
      <c r="E570" s="19" t="s">
        <v>885</v>
      </c>
      <c r="F570" s="19" t="s">
        <v>884</v>
      </c>
      <c r="G570" s="19" t="s">
        <v>183</v>
      </c>
      <c r="H570" s="19">
        <v>0.25</v>
      </c>
      <c r="I570" s="23">
        <v>308.36956521739131</v>
      </c>
      <c r="J570" s="22">
        <v>0.22228787878787881</v>
      </c>
      <c r="K570" s="22">
        <v>0.22228787878787881</v>
      </c>
      <c r="L570" s="19">
        <v>33.799911100000003</v>
      </c>
      <c r="M570" s="19">
        <v>-117.9190311</v>
      </c>
      <c r="N570" s="19">
        <v>33.799642200000001</v>
      </c>
      <c r="O570" s="19">
        <v>-117.9153511</v>
      </c>
      <c r="P570" s="22">
        <v>2.7712121212121188E-2</v>
      </c>
      <c r="Q570" s="21">
        <v>11.084848484848475</v>
      </c>
      <c r="R570" s="20">
        <v>41647</v>
      </c>
      <c r="S570" s="19">
        <v>2</v>
      </c>
      <c r="T570" s="19">
        <v>1</v>
      </c>
      <c r="U570" s="19"/>
      <c r="V570" s="13" t="str">
        <f t="shared" si="8"/>
        <v>POOR</v>
      </c>
    </row>
    <row r="571" spans="1:22">
      <c r="A571" s="19">
        <v>981</v>
      </c>
      <c r="B571" s="19" t="s">
        <v>852</v>
      </c>
      <c r="C571" s="19" t="s">
        <v>707</v>
      </c>
      <c r="D571" s="19" t="s">
        <v>881</v>
      </c>
      <c r="E571" s="19" t="s">
        <v>851</v>
      </c>
      <c r="F571" s="19" t="s">
        <v>862</v>
      </c>
      <c r="G571" s="19" t="s">
        <v>861</v>
      </c>
      <c r="H571" s="19">
        <v>0.5</v>
      </c>
      <c r="I571" s="23">
        <v>97.235294117647058</v>
      </c>
      <c r="J571" s="22">
        <v>0.5090435606060606</v>
      </c>
      <c r="K571" s="22">
        <v>0.5090435606060606</v>
      </c>
      <c r="L571" s="19">
        <v>33.816868900000003</v>
      </c>
      <c r="M571" s="19">
        <v>-118.05452440000001</v>
      </c>
      <c r="N571" s="19">
        <v>33.816837800000002</v>
      </c>
      <c r="O571" s="19">
        <v>-118.04584</v>
      </c>
      <c r="P571" s="22">
        <v>9.0435606060605966E-3</v>
      </c>
      <c r="Q571" s="21">
        <v>1.8087121212121193</v>
      </c>
      <c r="R571" s="20">
        <v>41647</v>
      </c>
      <c r="S571" s="19">
        <v>2</v>
      </c>
      <c r="T571" s="19">
        <v>1</v>
      </c>
      <c r="U571" s="19"/>
      <c r="V571" s="13" t="str">
        <f t="shared" si="8"/>
        <v>FAIR</v>
      </c>
    </row>
    <row r="572" spans="1:22">
      <c r="A572" s="19">
        <v>984</v>
      </c>
      <c r="B572" s="19" t="s">
        <v>834</v>
      </c>
      <c r="C572" s="19" t="s">
        <v>707</v>
      </c>
      <c r="D572" s="19" t="s">
        <v>881</v>
      </c>
      <c r="E572" s="19" t="s">
        <v>833</v>
      </c>
      <c r="F572" s="19" t="s">
        <v>883</v>
      </c>
      <c r="G572" s="19" t="s">
        <v>819</v>
      </c>
      <c r="H572" s="19">
        <v>0.5</v>
      </c>
      <c r="I572" s="23">
        <v>139.77450980392157</v>
      </c>
      <c r="J572" s="22">
        <v>0.50055113636363646</v>
      </c>
      <c r="K572" s="22">
        <v>0.50055113636363646</v>
      </c>
      <c r="L572" s="19">
        <v>33.802819999999997</v>
      </c>
      <c r="M572" s="19">
        <v>-118.01976000000001</v>
      </c>
      <c r="N572" s="19">
        <v>33.802788900000003</v>
      </c>
      <c r="O572" s="19">
        <v>-118.0110578</v>
      </c>
      <c r="P572" s="22">
        <v>5.511363636364619E-4</v>
      </c>
      <c r="Q572" s="21">
        <v>0.11022727272729238</v>
      </c>
      <c r="R572" s="20">
        <v>41647</v>
      </c>
      <c r="S572" s="19">
        <v>3</v>
      </c>
      <c r="T572" s="19">
        <v>1</v>
      </c>
      <c r="U572" s="19"/>
      <c r="V572" s="13" t="str">
        <f t="shared" si="8"/>
        <v>FAIR</v>
      </c>
    </row>
    <row r="573" spans="1:22">
      <c r="A573" s="19">
        <v>983</v>
      </c>
      <c r="B573" s="19" t="s">
        <v>834</v>
      </c>
      <c r="C573" s="19" t="s">
        <v>707</v>
      </c>
      <c r="D573" s="19" t="s">
        <v>881</v>
      </c>
      <c r="E573" s="19" t="s">
        <v>833</v>
      </c>
      <c r="F573" s="19" t="s">
        <v>820</v>
      </c>
      <c r="G573" s="19" t="s">
        <v>883</v>
      </c>
      <c r="H573" s="19">
        <v>0.5</v>
      </c>
      <c r="I573" s="23">
        <v>143.44897959183675</v>
      </c>
      <c r="J573" s="22">
        <v>0.49</v>
      </c>
      <c r="K573" s="22">
        <v>0.49</v>
      </c>
      <c r="L573" s="19">
        <v>33.802837799999999</v>
      </c>
      <c r="M573" s="19">
        <v>-118.0283022</v>
      </c>
      <c r="N573" s="19">
        <v>33.802822200000001</v>
      </c>
      <c r="O573" s="19">
        <v>-118.0199289</v>
      </c>
      <c r="P573" s="22">
        <v>1.0000000000000009E-2</v>
      </c>
      <c r="Q573" s="21">
        <v>2.0000000000000018</v>
      </c>
      <c r="R573" s="20">
        <v>41647</v>
      </c>
      <c r="S573" s="19">
        <v>3</v>
      </c>
      <c r="T573" s="19">
        <v>1</v>
      </c>
      <c r="U573" s="19"/>
      <c r="V573" s="13" t="str">
        <f t="shared" si="8"/>
        <v>FAIR</v>
      </c>
    </row>
    <row r="574" spans="1:22">
      <c r="A574" s="19">
        <v>982</v>
      </c>
      <c r="B574" s="19" t="s">
        <v>834</v>
      </c>
      <c r="C574" s="19" t="s">
        <v>707</v>
      </c>
      <c r="D574" s="19" t="s">
        <v>881</v>
      </c>
      <c r="E574" s="19" t="s">
        <v>833</v>
      </c>
      <c r="F574" s="19" t="s">
        <v>213</v>
      </c>
      <c r="G574" s="19" t="s">
        <v>820</v>
      </c>
      <c r="H574" s="19">
        <v>0.5</v>
      </c>
      <c r="I574" s="23">
        <v>162.22</v>
      </c>
      <c r="J574" s="22">
        <v>0.50000000000000022</v>
      </c>
      <c r="K574" s="22">
        <v>0.50000000000000022</v>
      </c>
      <c r="L574" s="19">
        <v>33.802873300000002</v>
      </c>
      <c r="M574" s="19">
        <v>-118.0369867</v>
      </c>
      <c r="N574" s="19">
        <v>33.802837799999999</v>
      </c>
      <c r="O574" s="19">
        <v>-118.02848</v>
      </c>
      <c r="P574" s="22">
        <v>2.2204460492503131E-16</v>
      </c>
      <c r="Q574" s="21">
        <v>4.4408920985006262E-14</v>
      </c>
      <c r="R574" s="20">
        <v>41647</v>
      </c>
      <c r="S574" s="19">
        <v>3</v>
      </c>
      <c r="T574" s="19">
        <v>1</v>
      </c>
      <c r="U574" s="19"/>
      <c r="V574" s="13" t="str">
        <f t="shared" si="8"/>
        <v>FAIR</v>
      </c>
    </row>
    <row r="575" spans="1:22">
      <c r="A575" s="19">
        <v>986</v>
      </c>
      <c r="B575" s="19" t="s">
        <v>882</v>
      </c>
      <c r="C575" s="19" t="s">
        <v>707</v>
      </c>
      <c r="D575" s="19" t="s">
        <v>881</v>
      </c>
      <c r="E575" s="19" t="s">
        <v>820</v>
      </c>
      <c r="F575" s="19" t="s">
        <v>880</v>
      </c>
      <c r="G575" s="19" t="s">
        <v>879</v>
      </c>
      <c r="H575" s="19">
        <v>0.28000000000000003</v>
      </c>
      <c r="I575" s="23">
        <v>217.87755102040816</v>
      </c>
      <c r="J575" s="22">
        <v>0.48214772727272726</v>
      </c>
      <c r="K575" s="22">
        <v>0.48214772727272726</v>
      </c>
      <c r="L575" s="19">
        <v>33.844302200000001</v>
      </c>
      <c r="M575" s="19">
        <v>-118.0283822</v>
      </c>
      <c r="N575" s="19">
        <v>33.851262200000001</v>
      </c>
      <c r="O575" s="19">
        <v>-118.02846220000001</v>
      </c>
      <c r="P575" s="22">
        <v>0.20214772727272723</v>
      </c>
      <c r="Q575" s="21">
        <v>72.19561688311687</v>
      </c>
      <c r="R575" s="20">
        <v>41647</v>
      </c>
      <c r="S575" s="19">
        <v>3</v>
      </c>
      <c r="T575" s="19">
        <v>1</v>
      </c>
      <c r="U575" s="19" t="s">
        <v>878</v>
      </c>
      <c r="V575" s="13" t="str">
        <f t="shared" si="8"/>
        <v>POOR</v>
      </c>
    </row>
    <row r="576" spans="1:22">
      <c r="A576" s="19">
        <v>1000</v>
      </c>
      <c r="B576" s="19" t="s">
        <v>815</v>
      </c>
      <c r="C576" s="19" t="s">
        <v>707</v>
      </c>
      <c r="D576" s="19" t="s">
        <v>825</v>
      </c>
      <c r="E576" s="19" t="s">
        <v>738</v>
      </c>
      <c r="F576" s="19" t="s">
        <v>876</v>
      </c>
      <c r="G576" s="19" t="s">
        <v>877</v>
      </c>
      <c r="H576" s="19">
        <v>0.61</v>
      </c>
      <c r="I576" s="23">
        <v>131</v>
      </c>
      <c r="J576" s="22">
        <v>0.63000000000000012</v>
      </c>
      <c r="K576" s="22">
        <v>0.63000000000000012</v>
      </c>
      <c r="L576" s="19">
        <v>33.723491099999997</v>
      </c>
      <c r="M576" s="19">
        <v>-117.9544533</v>
      </c>
      <c r="N576" s="19">
        <v>33.732491099999997</v>
      </c>
      <c r="O576" s="19">
        <v>-117.95456</v>
      </c>
      <c r="P576" s="22">
        <v>2.0000000000000129E-2</v>
      </c>
      <c r="Q576" s="21">
        <v>3.2786885245901849</v>
      </c>
      <c r="R576" s="20">
        <v>41647</v>
      </c>
      <c r="S576" s="19">
        <v>3</v>
      </c>
      <c r="T576" s="19">
        <v>1</v>
      </c>
      <c r="U576" s="19"/>
      <c r="V576" s="13" t="str">
        <f t="shared" si="8"/>
        <v>FAIR</v>
      </c>
    </row>
    <row r="577" spans="1:22">
      <c r="A577" s="19">
        <v>999</v>
      </c>
      <c r="B577" s="19" t="s">
        <v>815</v>
      </c>
      <c r="C577" s="19" t="s">
        <v>707</v>
      </c>
      <c r="D577" s="19" t="s">
        <v>825</v>
      </c>
      <c r="E577" s="19" t="s">
        <v>738</v>
      </c>
      <c r="F577" s="19" t="s">
        <v>867</v>
      </c>
      <c r="G577" s="19" t="s">
        <v>876</v>
      </c>
      <c r="H577" s="19">
        <v>2.5299999999999998</v>
      </c>
      <c r="I577" s="23">
        <v>135.96825396825398</v>
      </c>
      <c r="J577" s="22">
        <v>2.52</v>
      </c>
      <c r="K577" s="22">
        <v>2.52</v>
      </c>
      <c r="L577" s="19">
        <v>33.686979999999998</v>
      </c>
      <c r="M577" s="19">
        <v>-117.95379560000001</v>
      </c>
      <c r="N577" s="19">
        <v>33.723335599999999</v>
      </c>
      <c r="O577" s="19">
        <v>-117.9544444</v>
      </c>
      <c r="P577" s="22">
        <v>9.9999999999997868E-3</v>
      </c>
      <c r="Q577" s="21">
        <v>0.3952569169960391</v>
      </c>
      <c r="R577" s="20">
        <v>41647</v>
      </c>
      <c r="S577" s="19">
        <v>3</v>
      </c>
      <c r="T577" s="19">
        <v>1</v>
      </c>
      <c r="U577" s="19" t="s">
        <v>875</v>
      </c>
      <c r="V577" s="13" t="str">
        <f t="shared" si="8"/>
        <v>FAIR</v>
      </c>
    </row>
    <row r="578" spans="1:22">
      <c r="A578" s="19">
        <v>1004</v>
      </c>
      <c r="B578" s="19" t="s">
        <v>779</v>
      </c>
      <c r="C578" s="19" t="s">
        <v>707</v>
      </c>
      <c r="D578" s="19" t="s">
        <v>825</v>
      </c>
      <c r="E578" s="19" t="s">
        <v>778</v>
      </c>
      <c r="F578" s="19" t="s">
        <v>766</v>
      </c>
      <c r="G578" s="19" t="s">
        <v>833</v>
      </c>
      <c r="H578" s="19">
        <v>1</v>
      </c>
      <c r="I578" s="23">
        <v>178.70500000000001</v>
      </c>
      <c r="J578" s="22">
        <v>1</v>
      </c>
      <c r="K578" s="22">
        <v>1</v>
      </c>
      <c r="L578" s="19">
        <v>33.7887822</v>
      </c>
      <c r="M578" s="19">
        <v>-117.9409244</v>
      </c>
      <c r="N578" s="19">
        <v>33.803062199999999</v>
      </c>
      <c r="O578" s="19">
        <v>-117.94127109999999</v>
      </c>
      <c r="P578" s="22">
        <v>0</v>
      </c>
      <c r="Q578" s="21">
        <v>0</v>
      </c>
      <c r="R578" s="20">
        <v>41647</v>
      </c>
      <c r="S578" s="19" t="s">
        <v>720</v>
      </c>
      <c r="T578" s="19">
        <v>1</v>
      </c>
      <c r="U578" s="19"/>
      <c r="V578" s="13" t="str">
        <f t="shared" si="8"/>
        <v>POOR</v>
      </c>
    </row>
    <row r="579" spans="1:22">
      <c r="A579" s="19">
        <v>1005</v>
      </c>
      <c r="B579" s="19" t="s">
        <v>779</v>
      </c>
      <c r="C579" s="19" t="s">
        <v>707</v>
      </c>
      <c r="D579" s="19" t="s">
        <v>825</v>
      </c>
      <c r="E579" s="19" t="s">
        <v>778</v>
      </c>
      <c r="F579" s="19" t="s">
        <v>833</v>
      </c>
      <c r="G579" s="19" t="s">
        <v>851</v>
      </c>
      <c r="H579" s="19">
        <v>0.27</v>
      </c>
      <c r="I579" s="23">
        <v>226.9607843137255</v>
      </c>
      <c r="J579" s="22">
        <v>1.0103181818181817</v>
      </c>
      <c r="K579" s="22">
        <v>1.0103181818181817</v>
      </c>
      <c r="L579" s="19">
        <v>33.803211099999999</v>
      </c>
      <c r="M579" s="19">
        <v>-117.94127109999999</v>
      </c>
      <c r="N579" s="19">
        <v>33.817871099999998</v>
      </c>
      <c r="O579" s="19">
        <v>-117.9413067</v>
      </c>
      <c r="P579" s="22">
        <v>0.74031818181818165</v>
      </c>
      <c r="Q579" s="21">
        <v>274.19191919191911</v>
      </c>
      <c r="R579" s="20">
        <v>41647</v>
      </c>
      <c r="S579" s="19" t="s">
        <v>702</v>
      </c>
      <c r="T579" s="19">
        <v>1</v>
      </c>
      <c r="U579" s="19" t="s">
        <v>874</v>
      </c>
      <c r="V579" s="13" t="str">
        <f t="shared" si="8"/>
        <v>POOR</v>
      </c>
    </row>
    <row r="580" spans="1:22">
      <c r="A580" s="19">
        <v>1052</v>
      </c>
      <c r="B580" s="19" t="s">
        <v>811</v>
      </c>
      <c r="C580" s="19" t="s">
        <v>707</v>
      </c>
      <c r="D580" s="19" t="s">
        <v>809</v>
      </c>
      <c r="E580" s="19" t="s">
        <v>808</v>
      </c>
      <c r="F580" s="19" t="s">
        <v>833</v>
      </c>
      <c r="G580" s="19" t="s">
        <v>873</v>
      </c>
      <c r="H580" s="19">
        <v>0.48399999999999999</v>
      </c>
      <c r="I580" s="23">
        <v>175.72549019607843</v>
      </c>
      <c r="J580" s="22">
        <v>0.50345454545454538</v>
      </c>
      <c r="K580" s="22">
        <v>0.50345454545454538</v>
      </c>
      <c r="L580" s="19">
        <v>33.803022200000001</v>
      </c>
      <c r="M580" s="19">
        <v>-117.9755644</v>
      </c>
      <c r="N580" s="19">
        <v>33.810268899999997</v>
      </c>
      <c r="O580" s="19">
        <v>-117.9756622</v>
      </c>
      <c r="P580" s="22">
        <v>1.9454545454545391E-2</v>
      </c>
      <c r="Q580" s="21">
        <v>4.0195341848234278</v>
      </c>
      <c r="R580" s="20">
        <v>41647</v>
      </c>
      <c r="S580" s="19">
        <v>2</v>
      </c>
      <c r="T580" s="19">
        <v>1</v>
      </c>
      <c r="U580" s="19"/>
      <c r="V580" s="13" t="str">
        <f t="shared" si="8"/>
        <v>POOR</v>
      </c>
    </row>
    <row r="581" spans="1:22">
      <c r="A581" s="19">
        <v>1032</v>
      </c>
      <c r="B581" s="19" t="s">
        <v>815</v>
      </c>
      <c r="C581" s="19" t="s">
        <v>707</v>
      </c>
      <c r="D581" s="19" t="s">
        <v>809</v>
      </c>
      <c r="E581" s="19" t="s">
        <v>738</v>
      </c>
      <c r="F581" s="19" t="s">
        <v>766</v>
      </c>
      <c r="G581" s="19" t="s">
        <v>833</v>
      </c>
      <c r="H581" s="19">
        <v>1</v>
      </c>
      <c r="I581" s="23">
        <v>184.255</v>
      </c>
      <c r="J581" s="22">
        <v>1.0000000000000009</v>
      </c>
      <c r="K581" s="22">
        <v>1.0000000000000009</v>
      </c>
      <c r="L581" s="19">
        <v>33.788671100000002</v>
      </c>
      <c r="M581" s="19">
        <v>-117.9585956</v>
      </c>
      <c r="N581" s="19">
        <v>33.8030422</v>
      </c>
      <c r="O581" s="19">
        <v>-117.9587822</v>
      </c>
      <c r="P581" s="22">
        <v>8.8817841970012523E-16</v>
      </c>
      <c r="Q581" s="21">
        <v>8.8817841970012523E-14</v>
      </c>
      <c r="R581" s="20">
        <v>41647</v>
      </c>
      <c r="S581" s="19" t="s">
        <v>720</v>
      </c>
      <c r="T581" s="19">
        <v>1</v>
      </c>
      <c r="U581" s="19"/>
      <c r="V581" s="13" t="str">
        <f t="shared" ref="V581:V644" si="9">IF(I581&gt;170,"POOR",IF(I581&gt;95,"FAIR","GOOD"))</f>
        <v>POOR</v>
      </c>
    </row>
    <row r="582" spans="1:22">
      <c r="A582" s="19">
        <v>1029</v>
      </c>
      <c r="B582" s="19" t="s">
        <v>815</v>
      </c>
      <c r="C582" s="19" t="s">
        <v>707</v>
      </c>
      <c r="D582" s="19" t="s">
        <v>809</v>
      </c>
      <c r="E582" s="19" t="s">
        <v>738</v>
      </c>
      <c r="F582" s="19" t="s">
        <v>871</v>
      </c>
      <c r="G582" s="19" t="s">
        <v>872</v>
      </c>
      <c r="H582" s="19">
        <v>0.48399999999999999</v>
      </c>
      <c r="I582" s="23">
        <v>191.57</v>
      </c>
      <c r="J582" s="22">
        <v>0.50000000000000022</v>
      </c>
      <c r="K582" s="22">
        <v>0.50000000000000022</v>
      </c>
      <c r="L582" s="19">
        <v>33.759544400000003</v>
      </c>
      <c r="M582" s="19">
        <v>-117.9548089</v>
      </c>
      <c r="N582" s="19">
        <v>33.7666556</v>
      </c>
      <c r="O582" s="19">
        <v>-117.9548533</v>
      </c>
      <c r="P582" s="22">
        <v>1.6000000000000236E-2</v>
      </c>
      <c r="Q582" s="21">
        <v>3.3057851239669906</v>
      </c>
      <c r="R582" s="20">
        <v>41647</v>
      </c>
      <c r="S582" s="19">
        <v>3</v>
      </c>
      <c r="T582" s="19">
        <v>1</v>
      </c>
      <c r="U582" s="19"/>
      <c r="V582" s="13" t="str">
        <f t="shared" si="9"/>
        <v>POOR</v>
      </c>
    </row>
    <row r="583" spans="1:22">
      <c r="A583" s="19">
        <v>1031</v>
      </c>
      <c r="B583" s="19" t="s">
        <v>815</v>
      </c>
      <c r="C583" s="19" t="s">
        <v>707</v>
      </c>
      <c r="D583" s="19" t="s">
        <v>809</v>
      </c>
      <c r="E583" s="19" t="s">
        <v>738</v>
      </c>
      <c r="F583" s="19" t="s">
        <v>762</v>
      </c>
      <c r="G583" s="19" t="s">
        <v>766</v>
      </c>
      <c r="H583" s="19">
        <v>1.02</v>
      </c>
      <c r="I583" s="23">
        <v>197.46698113207546</v>
      </c>
      <c r="J583" s="22">
        <v>1.0600000000000007</v>
      </c>
      <c r="K583" s="22">
        <v>1.0600000000000007</v>
      </c>
      <c r="L583" s="19">
        <v>33.7740644</v>
      </c>
      <c r="M583" s="19">
        <v>-117.95493329999999</v>
      </c>
      <c r="N583" s="19">
        <v>33.788517800000001</v>
      </c>
      <c r="O583" s="19">
        <v>-117.9585867</v>
      </c>
      <c r="P583" s="22">
        <v>4.0000000000000702E-2</v>
      </c>
      <c r="Q583" s="21">
        <v>3.9215686274510491</v>
      </c>
      <c r="R583" s="20">
        <v>41647</v>
      </c>
      <c r="S583" s="19">
        <v>3</v>
      </c>
      <c r="T583" s="19">
        <v>1</v>
      </c>
      <c r="U583" s="19"/>
      <c r="V583" s="13" t="str">
        <f t="shared" si="9"/>
        <v>POOR</v>
      </c>
    </row>
    <row r="584" spans="1:22">
      <c r="A584" s="19">
        <v>1030</v>
      </c>
      <c r="B584" s="19" t="s">
        <v>815</v>
      </c>
      <c r="C584" s="19" t="s">
        <v>707</v>
      </c>
      <c r="D584" s="19" t="s">
        <v>809</v>
      </c>
      <c r="E584" s="19" t="s">
        <v>738</v>
      </c>
      <c r="F584" s="19" t="s">
        <v>872</v>
      </c>
      <c r="G584" s="19" t="s">
        <v>762</v>
      </c>
      <c r="H584" s="19">
        <v>0.5</v>
      </c>
      <c r="I584" s="23">
        <v>203.65</v>
      </c>
      <c r="J584" s="22">
        <v>0.50000000000000022</v>
      </c>
      <c r="K584" s="22">
        <v>0.50000000000000022</v>
      </c>
      <c r="L584" s="19">
        <v>33.766800000000003</v>
      </c>
      <c r="M584" s="19">
        <v>-117.9548533</v>
      </c>
      <c r="N584" s="19">
        <v>33.7739178</v>
      </c>
      <c r="O584" s="19">
        <v>-117.9549244</v>
      </c>
      <c r="P584" s="22">
        <v>2.2204460492503131E-16</v>
      </c>
      <c r="Q584" s="21">
        <v>4.4408920985006262E-14</v>
      </c>
      <c r="R584" s="20">
        <v>41647</v>
      </c>
      <c r="S584" s="19">
        <v>3</v>
      </c>
      <c r="T584" s="19">
        <v>1</v>
      </c>
      <c r="U584" s="19"/>
      <c r="V584" s="13" t="str">
        <f t="shared" si="9"/>
        <v>POOR</v>
      </c>
    </row>
    <row r="585" spans="1:22">
      <c r="A585" s="19">
        <v>1028</v>
      </c>
      <c r="B585" s="19" t="s">
        <v>815</v>
      </c>
      <c r="C585" s="19" t="s">
        <v>707</v>
      </c>
      <c r="D585" s="19" t="s">
        <v>809</v>
      </c>
      <c r="E585" s="19" t="s">
        <v>738</v>
      </c>
      <c r="F585" s="19" t="s">
        <v>830</v>
      </c>
      <c r="G585" s="19" t="s">
        <v>871</v>
      </c>
      <c r="H585" s="19">
        <v>0.48899999999999999</v>
      </c>
      <c r="I585" s="23">
        <v>212.79</v>
      </c>
      <c r="J585" s="22">
        <v>0.50000000000000022</v>
      </c>
      <c r="K585" s="22">
        <v>0.50000000000000022</v>
      </c>
      <c r="L585" s="19">
        <v>33.752268899999997</v>
      </c>
      <c r="M585" s="19">
        <v>-117.9547733</v>
      </c>
      <c r="N585" s="19">
        <v>33.759397800000002</v>
      </c>
      <c r="O585" s="19">
        <v>-117.9548089</v>
      </c>
      <c r="P585" s="22">
        <v>1.1000000000000232E-2</v>
      </c>
      <c r="Q585" s="21">
        <v>2.2494887525562848</v>
      </c>
      <c r="R585" s="20">
        <v>41647</v>
      </c>
      <c r="S585" s="19">
        <v>3</v>
      </c>
      <c r="T585" s="19">
        <v>1</v>
      </c>
      <c r="U585" s="19"/>
      <c r="V585" s="13" t="str">
        <f t="shared" si="9"/>
        <v>POOR</v>
      </c>
    </row>
    <row r="586" spans="1:22">
      <c r="A586" s="19">
        <v>1050</v>
      </c>
      <c r="B586" s="19" t="s">
        <v>834</v>
      </c>
      <c r="C586" s="19" t="s">
        <v>707</v>
      </c>
      <c r="D586" s="19" t="s">
        <v>809</v>
      </c>
      <c r="E586" s="19" t="s">
        <v>833</v>
      </c>
      <c r="F586" s="19" t="s">
        <v>870</v>
      </c>
      <c r="G586" s="19" t="s">
        <v>869</v>
      </c>
      <c r="H586" s="19">
        <v>0.5</v>
      </c>
      <c r="I586" s="23">
        <v>215.79411764705881</v>
      </c>
      <c r="J586" s="22">
        <v>0.50855871212121206</v>
      </c>
      <c r="K586" s="22">
        <v>0.50855871212121206</v>
      </c>
      <c r="L586" s="19">
        <v>33.8029133</v>
      </c>
      <c r="M586" s="19">
        <v>-117.9844978</v>
      </c>
      <c r="N586" s="19">
        <v>33.8029644</v>
      </c>
      <c r="O586" s="19">
        <v>-117.9758044</v>
      </c>
      <c r="P586" s="22">
        <v>8.5587121212120643E-3</v>
      </c>
      <c r="Q586" s="21">
        <v>1.7117424242424129</v>
      </c>
      <c r="R586" s="20">
        <v>41647</v>
      </c>
      <c r="S586" s="19">
        <v>2</v>
      </c>
      <c r="T586" s="19">
        <v>1</v>
      </c>
      <c r="U586" s="19"/>
      <c r="V586" s="13" t="str">
        <f t="shared" si="9"/>
        <v>POOR</v>
      </c>
    </row>
    <row r="587" spans="1:22">
      <c r="A587" s="19">
        <v>1060</v>
      </c>
      <c r="B587" s="19" t="s">
        <v>868</v>
      </c>
      <c r="C587" s="19" t="s">
        <v>707</v>
      </c>
      <c r="D587" s="19" t="s">
        <v>866</v>
      </c>
      <c r="E587" s="19" t="s">
        <v>867</v>
      </c>
      <c r="F587" s="19" t="s">
        <v>738</v>
      </c>
      <c r="G587" s="19" t="s">
        <v>737</v>
      </c>
      <c r="H587" s="19">
        <v>0.5</v>
      </c>
      <c r="I587" s="23">
        <v>137.08823529411765</v>
      </c>
      <c r="J587" s="22">
        <v>0.50070454545454546</v>
      </c>
      <c r="K587" s="22">
        <v>0.50070454545454546</v>
      </c>
      <c r="L587" s="19">
        <v>33.687182200000002</v>
      </c>
      <c r="M587" s="19">
        <v>-117.9540978</v>
      </c>
      <c r="N587" s="19">
        <v>33.686920000000001</v>
      </c>
      <c r="O587" s="19">
        <v>-117.9454489</v>
      </c>
      <c r="P587" s="22">
        <v>7.0454545454545769E-4</v>
      </c>
      <c r="Q587" s="21">
        <v>0.14090909090909154</v>
      </c>
      <c r="R587" s="20">
        <v>41647</v>
      </c>
      <c r="S587" s="19">
        <v>2</v>
      </c>
      <c r="T587" s="19">
        <v>1</v>
      </c>
      <c r="U587" s="19"/>
      <c r="V587" s="13" t="str">
        <f t="shared" si="9"/>
        <v>FAIR</v>
      </c>
    </row>
    <row r="588" spans="1:22">
      <c r="A588" s="19">
        <v>1059</v>
      </c>
      <c r="B588" s="19" t="s">
        <v>815</v>
      </c>
      <c r="C588" s="19" t="s">
        <v>707</v>
      </c>
      <c r="D588" s="19" t="s">
        <v>866</v>
      </c>
      <c r="E588" s="19" t="s">
        <v>738</v>
      </c>
      <c r="F588" s="19" t="s">
        <v>865</v>
      </c>
      <c r="G588" s="19" t="s">
        <v>863</v>
      </c>
      <c r="H588" s="19">
        <v>0.998</v>
      </c>
      <c r="I588" s="23">
        <v>242.49</v>
      </c>
      <c r="J588" s="22">
        <v>0.99177272727272736</v>
      </c>
      <c r="K588" s="22">
        <v>0.99177272727272736</v>
      </c>
      <c r="L588" s="19">
        <v>33.832448900000003</v>
      </c>
      <c r="M588" s="19">
        <v>-117.9588267</v>
      </c>
      <c r="N588" s="19">
        <v>33.846800000000002</v>
      </c>
      <c r="O588" s="19">
        <v>-117.9588978</v>
      </c>
      <c r="P588" s="22">
        <v>6.2272727272726369E-3</v>
      </c>
      <c r="Q588" s="21">
        <v>0.62397522317361087</v>
      </c>
      <c r="R588" s="20">
        <v>41647</v>
      </c>
      <c r="S588" s="19" t="s">
        <v>796</v>
      </c>
      <c r="T588" s="19">
        <v>1</v>
      </c>
      <c r="U588" s="19"/>
      <c r="V588" s="13" t="str">
        <f t="shared" si="9"/>
        <v>POOR</v>
      </c>
    </row>
    <row r="589" spans="1:22">
      <c r="A589" s="19">
        <v>1085</v>
      </c>
      <c r="B589" s="19" t="s">
        <v>864</v>
      </c>
      <c r="C589" s="19" t="s">
        <v>707</v>
      </c>
      <c r="D589" s="19" t="s">
        <v>858</v>
      </c>
      <c r="E589" s="19" t="s">
        <v>863</v>
      </c>
      <c r="F589" s="19" t="s">
        <v>862</v>
      </c>
      <c r="G589" s="19" t="s">
        <v>861</v>
      </c>
      <c r="H589" s="19">
        <v>0.5</v>
      </c>
      <c r="I589" s="23">
        <v>107.88235294117646</v>
      </c>
      <c r="J589" s="22">
        <v>0.50226893939393935</v>
      </c>
      <c r="K589" s="22">
        <v>0.50226893939393935</v>
      </c>
      <c r="L589" s="19">
        <v>33.846148900000003</v>
      </c>
      <c r="M589" s="19">
        <v>-118.0547911</v>
      </c>
      <c r="N589" s="19">
        <v>33.846208900000001</v>
      </c>
      <c r="O589" s="19">
        <v>-118.0460889</v>
      </c>
      <c r="P589" s="22">
        <v>2.268939393939351E-3</v>
      </c>
      <c r="Q589" s="21">
        <v>0.45378787878787019</v>
      </c>
      <c r="R589" s="20">
        <v>41647</v>
      </c>
      <c r="S589" s="19">
        <v>2</v>
      </c>
      <c r="T589" s="19">
        <v>1</v>
      </c>
      <c r="U589" s="19"/>
      <c r="V589" s="13" t="str">
        <f t="shared" si="9"/>
        <v>FAIR</v>
      </c>
    </row>
    <row r="590" spans="1:22">
      <c r="A590" s="19">
        <v>1089</v>
      </c>
      <c r="B590" s="19" t="s">
        <v>859</v>
      </c>
      <c r="C590" s="19" t="s">
        <v>707</v>
      </c>
      <c r="D590" s="19" t="s">
        <v>858</v>
      </c>
      <c r="E590" s="19" t="s">
        <v>857</v>
      </c>
      <c r="F590" s="19" t="s">
        <v>213</v>
      </c>
      <c r="G590" s="19" t="s">
        <v>860</v>
      </c>
      <c r="H590" s="19">
        <v>0.5</v>
      </c>
      <c r="I590" s="23">
        <v>195.04901960784315</v>
      </c>
      <c r="J590" s="22">
        <v>0.50132196969696963</v>
      </c>
      <c r="K590" s="22">
        <v>0.50132196969696963</v>
      </c>
      <c r="L590" s="19">
        <v>33.858631099999997</v>
      </c>
      <c r="M590" s="19">
        <v>-118.0374489</v>
      </c>
      <c r="N590" s="19">
        <v>33.858704400000001</v>
      </c>
      <c r="O590" s="19">
        <v>-118.0287556</v>
      </c>
      <c r="P590" s="22">
        <v>1.3219696969696271E-3</v>
      </c>
      <c r="Q590" s="21">
        <v>0.26439393939392541</v>
      </c>
      <c r="R590" s="20">
        <v>41647</v>
      </c>
      <c r="S590" s="19">
        <v>3</v>
      </c>
      <c r="T590" s="19">
        <v>1</v>
      </c>
      <c r="U590" s="19"/>
      <c r="V590" s="13" t="str">
        <f t="shared" si="9"/>
        <v>POOR</v>
      </c>
    </row>
    <row r="591" spans="1:22">
      <c r="A591" s="19">
        <v>1088</v>
      </c>
      <c r="B591" s="19" t="s">
        <v>859</v>
      </c>
      <c r="C591" s="19" t="s">
        <v>707</v>
      </c>
      <c r="D591" s="19" t="s">
        <v>858</v>
      </c>
      <c r="E591" s="19" t="s">
        <v>857</v>
      </c>
      <c r="F591" s="19" t="s">
        <v>856</v>
      </c>
      <c r="G591" s="19" t="s">
        <v>213</v>
      </c>
      <c r="H591" s="19">
        <v>0.5</v>
      </c>
      <c r="I591" s="23">
        <v>213.51</v>
      </c>
      <c r="J591" s="22">
        <v>0.5</v>
      </c>
      <c r="K591" s="22">
        <v>0.5</v>
      </c>
      <c r="L591" s="19">
        <v>33.858620000000002</v>
      </c>
      <c r="M591" s="19">
        <v>-118.0461244</v>
      </c>
      <c r="N591" s="19">
        <v>33.858631099999997</v>
      </c>
      <c r="O591" s="19">
        <v>-118.0376089</v>
      </c>
      <c r="P591" s="22">
        <v>0</v>
      </c>
      <c r="Q591" s="21">
        <v>0</v>
      </c>
      <c r="R591" s="20">
        <v>41647</v>
      </c>
      <c r="S591" s="19" t="s">
        <v>702</v>
      </c>
      <c r="T591" s="19">
        <v>1</v>
      </c>
      <c r="U591" s="19"/>
      <c r="V591" s="13" t="str">
        <f t="shared" si="9"/>
        <v>POOR</v>
      </c>
    </row>
    <row r="592" spans="1:22">
      <c r="A592" s="19">
        <v>1111</v>
      </c>
      <c r="B592" s="19" t="s">
        <v>834</v>
      </c>
      <c r="C592" s="19" t="s">
        <v>707</v>
      </c>
      <c r="D592" s="19" t="s">
        <v>849</v>
      </c>
      <c r="E592" s="19" t="s">
        <v>833</v>
      </c>
      <c r="F592" s="19" t="s">
        <v>855</v>
      </c>
      <c r="G592" s="19" t="s">
        <v>853</v>
      </c>
      <c r="H592" s="19">
        <v>0.56999999999999995</v>
      </c>
      <c r="I592" s="23">
        <v>156.69298245614036</v>
      </c>
      <c r="J592" s="22">
        <v>0.56999999999999995</v>
      </c>
      <c r="K592" s="22">
        <v>0.56999999999999995</v>
      </c>
      <c r="L592" s="19">
        <v>33.803024399999998</v>
      </c>
      <c r="M592" s="19">
        <v>-118.08175110000001</v>
      </c>
      <c r="N592" s="19">
        <v>33.803002200000002</v>
      </c>
      <c r="O592" s="19">
        <v>-118.0719733</v>
      </c>
      <c r="P592" s="22">
        <v>0</v>
      </c>
      <c r="Q592" s="21">
        <v>0</v>
      </c>
      <c r="R592" s="20">
        <v>41647</v>
      </c>
      <c r="S592" s="19" t="s">
        <v>854</v>
      </c>
      <c r="T592" s="19">
        <v>1</v>
      </c>
      <c r="U592" s="19"/>
      <c r="V592" s="13" t="str">
        <f t="shared" si="9"/>
        <v>FAIR</v>
      </c>
    </row>
    <row r="593" spans="1:22">
      <c r="A593" s="19">
        <v>1112</v>
      </c>
      <c r="B593" s="19" t="s">
        <v>834</v>
      </c>
      <c r="C593" s="19" t="s">
        <v>707</v>
      </c>
      <c r="D593" s="19" t="s">
        <v>849</v>
      </c>
      <c r="E593" s="19" t="s">
        <v>833</v>
      </c>
      <c r="F593" s="19" t="s">
        <v>853</v>
      </c>
      <c r="G593" s="19" t="s">
        <v>848</v>
      </c>
      <c r="H593" s="19">
        <v>1</v>
      </c>
      <c r="I593" s="23">
        <v>158.61000000000001</v>
      </c>
      <c r="J593" s="22">
        <v>1.0000000000000002</v>
      </c>
      <c r="K593" s="22">
        <v>1.0000000000000002</v>
      </c>
      <c r="L593" s="19">
        <v>33.803002200000002</v>
      </c>
      <c r="M593" s="19">
        <v>-118.0717867</v>
      </c>
      <c r="N593" s="19">
        <v>33.802977800000001</v>
      </c>
      <c r="O593" s="19">
        <v>-118.05456890000001</v>
      </c>
      <c r="P593" s="22">
        <v>2.2204460492503131E-16</v>
      </c>
      <c r="Q593" s="21">
        <v>2.2204460492503131E-14</v>
      </c>
      <c r="R593" s="20">
        <v>41647</v>
      </c>
      <c r="S593" s="19">
        <v>3</v>
      </c>
      <c r="T593" s="19">
        <v>1</v>
      </c>
      <c r="U593" s="19"/>
      <c r="V593" s="13" t="str">
        <f t="shared" si="9"/>
        <v>FAIR</v>
      </c>
    </row>
    <row r="594" spans="1:22">
      <c r="A594" s="19">
        <v>1110</v>
      </c>
      <c r="B594" s="19" t="s">
        <v>852</v>
      </c>
      <c r="C594" s="19" t="s">
        <v>707</v>
      </c>
      <c r="D594" s="19" t="s">
        <v>849</v>
      </c>
      <c r="E594" s="19" t="s">
        <v>851</v>
      </c>
      <c r="F594" s="19" t="s">
        <v>700</v>
      </c>
      <c r="G594" s="19" t="s">
        <v>850</v>
      </c>
      <c r="H594" s="19">
        <v>0.24</v>
      </c>
      <c r="I594" s="23">
        <v>167.71739130434781</v>
      </c>
      <c r="J594" s="22">
        <v>0.22728219696969695</v>
      </c>
      <c r="K594" s="22">
        <v>0.22728219696969695</v>
      </c>
      <c r="L594" s="19">
        <v>33.817548899999998</v>
      </c>
      <c r="M594" s="19">
        <v>-118.0671467</v>
      </c>
      <c r="N594" s="19">
        <v>33.817535599999999</v>
      </c>
      <c r="O594" s="19">
        <v>-118.0632978</v>
      </c>
      <c r="P594" s="22">
        <v>1.2717803030303038E-2</v>
      </c>
      <c r="Q594" s="21">
        <v>5.2990845959595996</v>
      </c>
      <c r="R594" s="20">
        <v>41647</v>
      </c>
      <c r="S594" s="19">
        <v>2</v>
      </c>
      <c r="T594" s="19">
        <v>1</v>
      </c>
      <c r="U594" s="19"/>
      <c r="V594" s="13" t="str">
        <f t="shared" si="9"/>
        <v>FAIR</v>
      </c>
    </row>
    <row r="595" spans="1:22">
      <c r="A595" s="19">
        <v>1113</v>
      </c>
      <c r="B595" s="19" t="s">
        <v>834</v>
      </c>
      <c r="C595" s="19" t="s">
        <v>707</v>
      </c>
      <c r="D595" s="19" t="s">
        <v>849</v>
      </c>
      <c r="E595" s="19" t="s">
        <v>833</v>
      </c>
      <c r="F595" s="19" t="s">
        <v>848</v>
      </c>
      <c r="G595" s="19" t="s">
        <v>213</v>
      </c>
      <c r="H595" s="19">
        <v>1</v>
      </c>
      <c r="I595" s="23">
        <v>189.755</v>
      </c>
      <c r="J595" s="22">
        <v>1.0000000000000002</v>
      </c>
      <c r="K595" s="22">
        <v>1.0000000000000002</v>
      </c>
      <c r="L595" s="19">
        <v>33.802982200000002</v>
      </c>
      <c r="M595" s="19">
        <v>-118.0543911</v>
      </c>
      <c r="N595" s="19">
        <v>33.8028756</v>
      </c>
      <c r="O595" s="19">
        <v>-118.03715560000001</v>
      </c>
      <c r="P595" s="22">
        <v>2.2204460492503131E-16</v>
      </c>
      <c r="Q595" s="21">
        <v>2.2204460492503131E-14</v>
      </c>
      <c r="R595" s="20">
        <v>41647</v>
      </c>
      <c r="S595" s="19">
        <v>3</v>
      </c>
      <c r="T595" s="19">
        <v>1</v>
      </c>
      <c r="U595" s="19"/>
      <c r="V595" s="13" t="str">
        <f t="shared" si="9"/>
        <v>POOR</v>
      </c>
    </row>
    <row r="596" spans="1:22">
      <c r="A596" s="19">
        <v>1158</v>
      </c>
      <c r="B596" s="19" t="s">
        <v>842</v>
      </c>
      <c r="C596" s="19" t="s">
        <v>707</v>
      </c>
      <c r="D596" s="19" t="s">
        <v>782</v>
      </c>
      <c r="E596" s="19" t="s">
        <v>847</v>
      </c>
      <c r="F596" s="19" t="s">
        <v>846</v>
      </c>
      <c r="G596" s="19" t="s">
        <v>845</v>
      </c>
      <c r="H596" s="19">
        <v>0.05</v>
      </c>
      <c r="I596" s="23">
        <v>167</v>
      </c>
      <c r="J596" s="22">
        <v>6.9486742424242423E-2</v>
      </c>
      <c r="K596" s="22">
        <v>6.9486742424242423E-2</v>
      </c>
      <c r="L596" s="19">
        <v>33.821533299999999</v>
      </c>
      <c r="M596" s="19">
        <v>-117.95880889999999</v>
      </c>
      <c r="N596" s="19">
        <v>33.822404400000003</v>
      </c>
      <c r="O596" s="19">
        <v>-117.95880889999999</v>
      </c>
      <c r="P596" s="22">
        <v>1.948674242424242E-2</v>
      </c>
      <c r="Q596" s="21">
        <v>38.973484848484844</v>
      </c>
      <c r="R596" s="20">
        <v>41647</v>
      </c>
      <c r="S596" s="19">
        <v>3</v>
      </c>
      <c r="T596" s="19">
        <v>1</v>
      </c>
      <c r="U596" s="19"/>
      <c r="V596" s="13" t="str">
        <f t="shared" si="9"/>
        <v>FAIR</v>
      </c>
    </row>
    <row r="597" spans="1:22">
      <c r="A597" s="19">
        <v>1166</v>
      </c>
      <c r="B597" s="19" t="s">
        <v>834</v>
      </c>
      <c r="C597" s="19" t="s">
        <v>707</v>
      </c>
      <c r="D597" s="19" t="s">
        <v>782</v>
      </c>
      <c r="E597" s="19" t="s">
        <v>833</v>
      </c>
      <c r="F597" s="19" t="s">
        <v>844</v>
      </c>
      <c r="G597" s="19" t="s">
        <v>843</v>
      </c>
      <c r="H597" s="19">
        <v>0.4</v>
      </c>
      <c r="I597" s="23">
        <v>184.34375</v>
      </c>
      <c r="J597" s="22">
        <v>0.48000000000000004</v>
      </c>
      <c r="K597" s="22">
        <v>0.48000000000000004</v>
      </c>
      <c r="L597" s="19">
        <v>33.8029844</v>
      </c>
      <c r="M597" s="19">
        <v>-117.9714489</v>
      </c>
      <c r="N597" s="19">
        <v>33.803017799999999</v>
      </c>
      <c r="O597" s="19">
        <v>-117.9632711</v>
      </c>
      <c r="P597" s="22">
        <v>8.0000000000000016E-2</v>
      </c>
      <c r="Q597" s="21">
        <v>20.000000000000004</v>
      </c>
      <c r="R597" s="20">
        <v>41647</v>
      </c>
      <c r="S597" s="19">
        <v>2</v>
      </c>
      <c r="T597" s="19">
        <v>1</v>
      </c>
      <c r="U597" s="19"/>
      <c r="V597" s="13" t="str">
        <f t="shared" si="9"/>
        <v>POOR</v>
      </c>
    </row>
    <row r="598" spans="1:22">
      <c r="A598" s="19">
        <v>1159</v>
      </c>
      <c r="B598" s="19" t="s">
        <v>842</v>
      </c>
      <c r="C598" s="19" t="s">
        <v>707</v>
      </c>
      <c r="D598" s="19" t="s">
        <v>782</v>
      </c>
      <c r="E598" s="19" t="s">
        <v>841</v>
      </c>
      <c r="F598" s="19" t="s">
        <v>840</v>
      </c>
      <c r="G598" s="19" t="s">
        <v>839</v>
      </c>
      <c r="H598" s="19">
        <v>0.09</v>
      </c>
      <c r="I598" s="23">
        <v>271.875</v>
      </c>
      <c r="J598" s="22">
        <v>7.6047348484848482E-2</v>
      </c>
      <c r="K598" s="22">
        <v>7.6047348484848482E-2</v>
      </c>
      <c r="L598" s="19">
        <v>33.827793300000003</v>
      </c>
      <c r="M598" s="19">
        <v>-117.9588356</v>
      </c>
      <c r="N598" s="19">
        <v>33.828800000000001</v>
      </c>
      <c r="O598" s="19">
        <v>-117.9588356</v>
      </c>
      <c r="P598" s="22">
        <v>1.3952651515151515E-2</v>
      </c>
      <c r="Q598" s="21">
        <v>15.50294612794613</v>
      </c>
      <c r="R598" s="20">
        <v>41647</v>
      </c>
      <c r="S598" s="19">
        <v>3</v>
      </c>
      <c r="T598" s="19">
        <v>1</v>
      </c>
      <c r="U598" s="19" t="s">
        <v>838</v>
      </c>
      <c r="V598" s="13" t="str">
        <f t="shared" si="9"/>
        <v>POOR</v>
      </c>
    </row>
    <row r="599" spans="1:22">
      <c r="A599" s="19">
        <v>1229</v>
      </c>
      <c r="B599" s="19" t="s">
        <v>837</v>
      </c>
      <c r="C599" s="19" t="s">
        <v>707</v>
      </c>
      <c r="D599" s="19" t="s">
        <v>763</v>
      </c>
      <c r="E599" s="19" t="s">
        <v>819</v>
      </c>
      <c r="F599" s="19" t="s">
        <v>836</v>
      </c>
      <c r="G599" s="19" t="s">
        <v>835</v>
      </c>
      <c r="H599" s="19">
        <v>0.8</v>
      </c>
      <c r="I599" s="23">
        <v>160.97297297297297</v>
      </c>
      <c r="J599" s="22">
        <v>0.74</v>
      </c>
      <c r="K599" s="22">
        <v>0.74</v>
      </c>
      <c r="L599" s="19">
        <v>33.799335599999999</v>
      </c>
      <c r="M599" s="19">
        <v>-118.01097780000001</v>
      </c>
      <c r="N599" s="19">
        <v>33.809906699999999</v>
      </c>
      <c r="O599" s="19">
        <v>-118.0106311</v>
      </c>
      <c r="P599" s="22">
        <v>6.0000000000000053E-2</v>
      </c>
      <c r="Q599" s="21">
        <v>7.5000000000000071</v>
      </c>
      <c r="R599" s="20">
        <v>41647</v>
      </c>
      <c r="S599" s="19">
        <v>2</v>
      </c>
      <c r="T599" s="19">
        <v>1</v>
      </c>
      <c r="U599" s="19"/>
      <c r="V599" s="13" t="str">
        <f t="shared" si="9"/>
        <v>FAIR</v>
      </c>
    </row>
    <row r="600" spans="1:22">
      <c r="A600" s="19">
        <v>1228</v>
      </c>
      <c r="B600" s="19" t="s">
        <v>834</v>
      </c>
      <c r="C600" s="19" t="s">
        <v>707</v>
      </c>
      <c r="D600" s="19" t="s">
        <v>763</v>
      </c>
      <c r="E600" s="19" t="s">
        <v>833</v>
      </c>
      <c r="F600" s="19" t="s">
        <v>832</v>
      </c>
      <c r="G600" s="19" t="s">
        <v>831</v>
      </c>
      <c r="H600" s="19">
        <v>0.5</v>
      </c>
      <c r="I600" s="23">
        <v>177.57</v>
      </c>
      <c r="J600" s="22">
        <v>0.5</v>
      </c>
      <c r="K600" s="22">
        <v>0.5</v>
      </c>
      <c r="L600" s="19">
        <v>33.802804399999999</v>
      </c>
      <c r="M600" s="19">
        <v>-117.9931911</v>
      </c>
      <c r="N600" s="19">
        <v>33.802911100000003</v>
      </c>
      <c r="O600" s="19">
        <v>-117.9846756</v>
      </c>
      <c r="P600" s="22">
        <v>0</v>
      </c>
      <c r="Q600" s="21">
        <v>0</v>
      </c>
      <c r="R600" s="20">
        <v>41647</v>
      </c>
      <c r="S600" s="19" t="s">
        <v>720</v>
      </c>
      <c r="T600" s="19">
        <v>1</v>
      </c>
      <c r="U600" s="19"/>
      <c r="V600" s="13" t="str">
        <f t="shared" si="9"/>
        <v>POOR</v>
      </c>
    </row>
    <row r="601" spans="1:22">
      <c r="A601" s="19">
        <v>1249</v>
      </c>
      <c r="B601" s="19" t="s">
        <v>815</v>
      </c>
      <c r="C601" s="19" t="s">
        <v>707</v>
      </c>
      <c r="D601" s="19" t="s">
        <v>740</v>
      </c>
      <c r="E601" s="19" t="s">
        <v>738</v>
      </c>
      <c r="F601" s="19" t="s">
        <v>739</v>
      </c>
      <c r="G601" s="19" t="s">
        <v>830</v>
      </c>
      <c r="H601" s="19">
        <v>0.52</v>
      </c>
      <c r="I601" s="23">
        <v>168.69607843137254</v>
      </c>
      <c r="J601" s="22">
        <v>0.51</v>
      </c>
      <c r="K601" s="22">
        <v>0.51</v>
      </c>
      <c r="L601" s="19">
        <v>33.744851099999998</v>
      </c>
      <c r="M601" s="19">
        <v>-117.95471999999999</v>
      </c>
      <c r="N601" s="19">
        <v>33.752113299999998</v>
      </c>
      <c r="O601" s="19">
        <v>-117.9547733</v>
      </c>
      <c r="P601" s="22">
        <v>1.0000000000000009E-2</v>
      </c>
      <c r="Q601" s="21">
        <v>1.9230769230769247</v>
      </c>
      <c r="R601" s="20">
        <v>41647</v>
      </c>
      <c r="S601" s="19">
        <v>3</v>
      </c>
      <c r="T601" s="19">
        <v>1</v>
      </c>
      <c r="U601" s="19"/>
      <c r="V601" s="13" t="str">
        <f t="shared" si="9"/>
        <v>FAIR</v>
      </c>
    </row>
    <row r="602" spans="1:22">
      <c r="A602" s="19">
        <v>1248</v>
      </c>
      <c r="B602" s="19" t="s">
        <v>815</v>
      </c>
      <c r="C602" s="19" t="s">
        <v>707</v>
      </c>
      <c r="D602" s="19" t="s">
        <v>740</v>
      </c>
      <c r="E602" s="19" t="s">
        <v>738</v>
      </c>
      <c r="F602" s="19" t="s">
        <v>829</v>
      </c>
      <c r="G602" s="19" t="s">
        <v>739</v>
      </c>
      <c r="H602" s="19">
        <v>0.85</v>
      </c>
      <c r="I602" s="23">
        <v>168.75</v>
      </c>
      <c r="J602" s="22">
        <v>0.8400000000000003</v>
      </c>
      <c r="K602" s="22">
        <v>0.8400000000000003</v>
      </c>
      <c r="L602" s="19">
        <v>33.732640000000004</v>
      </c>
      <c r="M602" s="19">
        <v>-117.95456</v>
      </c>
      <c r="N602" s="19">
        <v>33.744708899999999</v>
      </c>
      <c r="O602" s="19">
        <v>-117.95471999999999</v>
      </c>
      <c r="P602" s="22">
        <v>9.9999999999996758E-3</v>
      </c>
      <c r="Q602" s="21">
        <v>1.176470588235256</v>
      </c>
      <c r="R602" s="20">
        <v>41647</v>
      </c>
      <c r="S602" s="19">
        <v>3</v>
      </c>
      <c r="T602" s="19">
        <v>1</v>
      </c>
      <c r="U602" s="19"/>
      <c r="V602" s="13" t="str">
        <f t="shared" si="9"/>
        <v>FAIR</v>
      </c>
    </row>
    <row r="603" spans="1:22">
      <c r="A603" s="19">
        <v>978</v>
      </c>
      <c r="B603" s="19" t="s">
        <v>774</v>
      </c>
      <c r="C603" s="19" t="s">
        <v>707</v>
      </c>
      <c r="D603" s="19" t="s">
        <v>724</v>
      </c>
      <c r="E603" s="19" t="s">
        <v>773</v>
      </c>
      <c r="F603" s="19" t="s">
        <v>828</v>
      </c>
      <c r="G603" s="19" t="s">
        <v>772</v>
      </c>
      <c r="H603" s="19">
        <v>0.55700000000000005</v>
      </c>
      <c r="I603" s="23">
        <v>218.7258064516129</v>
      </c>
      <c r="J603" s="22">
        <v>0.62</v>
      </c>
      <c r="K603" s="22">
        <v>0.62</v>
      </c>
      <c r="L603" s="19">
        <v>33.687515599999998</v>
      </c>
      <c r="M603" s="19">
        <v>-117.9076178</v>
      </c>
      <c r="N603" s="19">
        <v>33.696366699999999</v>
      </c>
      <c r="O603" s="19">
        <v>-117.9075733</v>
      </c>
      <c r="P603" s="22">
        <v>6.2999999999999945E-2</v>
      </c>
      <c r="Q603" s="21">
        <v>11.310592459605017</v>
      </c>
      <c r="R603" s="20">
        <v>41648</v>
      </c>
      <c r="S603" s="19">
        <v>3</v>
      </c>
      <c r="T603" s="19">
        <v>1</v>
      </c>
      <c r="U603" s="19"/>
      <c r="V603" s="13" t="str">
        <f t="shared" si="9"/>
        <v>POOR</v>
      </c>
    </row>
    <row r="604" spans="1:22">
      <c r="A604" s="19">
        <v>1002</v>
      </c>
      <c r="B604" s="19" t="s">
        <v>747</v>
      </c>
      <c r="C604" s="19" t="s">
        <v>707</v>
      </c>
      <c r="D604" s="19" t="s">
        <v>825</v>
      </c>
      <c r="E604" s="19" t="s">
        <v>709</v>
      </c>
      <c r="F604" s="19" t="s">
        <v>738</v>
      </c>
      <c r="G604" s="19" t="s">
        <v>827</v>
      </c>
      <c r="H604" s="19">
        <v>1.03</v>
      </c>
      <c r="I604" s="23">
        <v>106.655</v>
      </c>
      <c r="J604" s="22">
        <v>0.99518749999999989</v>
      </c>
      <c r="K604" s="22">
        <v>0.99518749999999989</v>
      </c>
      <c r="L604" s="19">
        <v>33.7303511</v>
      </c>
      <c r="M604" s="19">
        <v>-117.9545778</v>
      </c>
      <c r="N604" s="19">
        <v>33.730851100000002</v>
      </c>
      <c r="O604" s="19">
        <v>-117.93737779999999</v>
      </c>
      <c r="P604" s="22">
        <v>3.4812500000000135E-2</v>
      </c>
      <c r="Q604" s="21">
        <v>3.3798543689320519</v>
      </c>
      <c r="R604" s="20">
        <v>41648</v>
      </c>
      <c r="S604" s="19">
        <v>2</v>
      </c>
      <c r="T604" s="19">
        <v>1</v>
      </c>
      <c r="U604" s="19"/>
      <c r="V604" s="13" t="str">
        <f t="shared" si="9"/>
        <v>FAIR</v>
      </c>
    </row>
    <row r="605" spans="1:22">
      <c r="A605" s="19">
        <v>1001</v>
      </c>
      <c r="B605" s="19" t="s">
        <v>747</v>
      </c>
      <c r="C605" s="19" t="s">
        <v>707</v>
      </c>
      <c r="D605" s="19" t="s">
        <v>825</v>
      </c>
      <c r="E605" s="19" t="s">
        <v>709</v>
      </c>
      <c r="F605" s="19" t="s">
        <v>745</v>
      </c>
      <c r="G605" s="19" t="s">
        <v>738</v>
      </c>
      <c r="H605" s="19">
        <v>0.5</v>
      </c>
      <c r="I605" s="23">
        <v>113.66</v>
      </c>
      <c r="J605" s="22">
        <v>0.5</v>
      </c>
      <c r="K605" s="22">
        <v>0.5</v>
      </c>
      <c r="L605" s="19">
        <v>33.730308899999997</v>
      </c>
      <c r="M605" s="19">
        <v>-117.9632711</v>
      </c>
      <c r="N605" s="19">
        <v>33.7303511</v>
      </c>
      <c r="O605" s="19">
        <v>-117.9547556</v>
      </c>
      <c r="P605" s="22">
        <v>0</v>
      </c>
      <c r="Q605" s="21">
        <v>0</v>
      </c>
      <c r="R605" s="20">
        <v>41648</v>
      </c>
      <c r="S605" s="19">
        <v>2</v>
      </c>
      <c r="T605" s="19">
        <v>1</v>
      </c>
      <c r="U605" s="19"/>
      <c r="V605" s="13" t="str">
        <f t="shared" si="9"/>
        <v>FAIR</v>
      </c>
    </row>
    <row r="606" spans="1:22">
      <c r="A606" s="19">
        <v>1003</v>
      </c>
      <c r="B606" s="19" t="s">
        <v>747</v>
      </c>
      <c r="C606" s="19" t="s">
        <v>707</v>
      </c>
      <c r="D606" s="19" t="s">
        <v>825</v>
      </c>
      <c r="E606" s="19" t="s">
        <v>709</v>
      </c>
      <c r="F606" s="19" t="s">
        <v>826</v>
      </c>
      <c r="G606" s="19" t="s">
        <v>183</v>
      </c>
      <c r="H606" s="19">
        <v>0.48</v>
      </c>
      <c r="I606" s="23">
        <v>136.10784313725489</v>
      </c>
      <c r="J606" s="22">
        <v>0.51</v>
      </c>
      <c r="K606" s="22">
        <v>0.51</v>
      </c>
      <c r="L606" s="19">
        <v>33.730882200000003</v>
      </c>
      <c r="M606" s="19">
        <v>-117.92729780000001</v>
      </c>
      <c r="N606" s="19">
        <v>33.727328900000003</v>
      </c>
      <c r="O606" s="19">
        <v>-117.9201956</v>
      </c>
      <c r="P606" s="22">
        <v>3.0000000000000027E-2</v>
      </c>
      <c r="Q606" s="21">
        <v>6.2500000000000053</v>
      </c>
      <c r="R606" s="20">
        <v>41648</v>
      </c>
      <c r="S606" s="19" t="s">
        <v>702</v>
      </c>
      <c r="T606" s="19">
        <v>1</v>
      </c>
      <c r="U606" s="19"/>
      <c r="V606" s="13" t="str">
        <f t="shared" si="9"/>
        <v>FAIR</v>
      </c>
    </row>
    <row r="607" spans="1:22">
      <c r="A607" s="19">
        <v>1007</v>
      </c>
      <c r="B607" s="19" t="s">
        <v>794</v>
      </c>
      <c r="C607" s="19" t="s">
        <v>707</v>
      </c>
      <c r="D607" s="19" t="s">
        <v>825</v>
      </c>
      <c r="E607" s="19" t="s">
        <v>183</v>
      </c>
      <c r="F607" s="19" t="s">
        <v>824</v>
      </c>
      <c r="G607" s="19" t="s">
        <v>709</v>
      </c>
      <c r="H607" s="19">
        <v>0.48</v>
      </c>
      <c r="I607" s="23">
        <v>170.40625</v>
      </c>
      <c r="J607" s="22">
        <v>0.15641666666666668</v>
      </c>
      <c r="K607" s="22">
        <v>0.15641666666666668</v>
      </c>
      <c r="L607" s="19">
        <v>33.7250978</v>
      </c>
      <c r="M607" s="19">
        <v>-117.91972440000001</v>
      </c>
      <c r="N607" s="19">
        <v>33.727302199999997</v>
      </c>
      <c r="O607" s="19">
        <v>-117.9197422</v>
      </c>
      <c r="P607" s="22">
        <v>0.32358333333333333</v>
      </c>
      <c r="Q607" s="21">
        <v>67.413194444444443</v>
      </c>
      <c r="R607" s="20">
        <v>41648</v>
      </c>
      <c r="S607" s="19">
        <v>3</v>
      </c>
      <c r="T607" s="19">
        <v>1</v>
      </c>
      <c r="U607" s="19" t="s">
        <v>823</v>
      </c>
      <c r="V607" s="13" t="str">
        <f t="shared" si="9"/>
        <v>POOR</v>
      </c>
    </row>
    <row r="608" spans="1:22">
      <c r="A608" s="19">
        <v>1036</v>
      </c>
      <c r="B608" s="19" t="s">
        <v>767</v>
      </c>
      <c r="C608" s="19" t="s">
        <v>707</v>
      </c>
      <c r="D608" s="19" t="s">
        <v>809</v>
      </c>
      <c r="E608" s="19" t="s">
        <v>766</v>
      </c>
      <c r="F608" s="19" t="s">
        <v>818</v>
      </c>
      <c r="G608" s="19" t="s">
        <v>822</v>
      </c>
      <c r="H608" s="19">
        <v>0.249</v>
      </c>
      <c r="I608" s="23">
        <v>150.4404761904762</v>
      </c>
      <c r="J608" s="22">
        <v>0.41999999999999987</v>
      </c>
      <c r="K608" s="22">
        <v>0.41999999999999987</v>
      </c>
      <c r="L608" s="19">
        <v>33.788266700000001</v>
      </c>
      <c r="M608" s="19">
        <v>-118.00146669999999</v>
      </c>
      <c r="N608" s="19">
        <v>33.7883067</v>
      </c>
      <c r="O608" s="19">
        <v>-117.9943378</v>
      </c>
      <c r="P608" s="22">
        <v>0.17099999999999987</v>
      </c>
      <c r="Q608" s="21">
        <v>68.674698795180674</v>
      </c>
      <c r="R608" s="20">
        <v>41648</v>
      </c>
      <c r="S608" s="19">
        <v>2</v>
      </c>
      <c r="T608" s="19">
        <v>1</v>
      </c>
      <c r="U608" s="19" t="s">
        <v>821</v>
      </c>
      <c r="V608" s="13" t="str">
        <f t="shared" si="9"/>
        <v>FAIR</v>
      </c>
    </row>
    <row r="609" spans="1:22">
      <c r="A609" s="19">
        <v>1034</v>
      </c>
      <c r="B609" s="19" t="s">
        <v>767</v>
      </c>
      <c r="C609" s="19" t="s">
        <v>707</v>
      </c>
      <c r="D609" s="19" t="s">
        <v>809</v>
      </c>
      <c r="E609" s="19" t="s">
        <v>766</v>
      </c>
      <c r="F609" s="19" t="s">
        <v>820</v>
      </c>
      <c r="G609" s="19" t="s">
        <v>819</v>
      </c>
      <c r="H609" s="19">
        <v>1</v>
      </c>
      <c r="I609" s="23">
        <v>158.845</v>
      </c>
      <c r="J609" s="22">
        <v>1</v>
      </c>
      <c r="K609" s="22">
        <v>1</v>
      </c>
      <c r="L609" s="19">
        <v>33.788386699999997</v>
      </c>
      <c r="M609" s="19">
        <v>-118.02856</v>
      </c>
      <c r="N609" s="19">
        <v>33.788231099999997</v>
      </c>
      <c r="O609" s="19">
        <v>-118.0114222</v>
      </c>
      <c r="P609" s="22">
        <v>0</v>
      </c>
      <c r="Q609" s="21">
        <v>0</v>
      </c>
      <c r="R609" s="20">
        <v>41648</v>
      </c>
      <c r="S609" s="19">
        <v>2</v>
      </c>
      <c r="T609" s="19">
        <v>1</v>
      </c>
      <c r="U609" s="19"/>
      <c r="V609" s="13" t="str">
        <f t="shared" si="9"/>
        <v>FAIR</v>
      </c>
    </row>
    <row r="610" spans="1:22">
      <c r="A610" s="19">
        <v>1035</v>
      </c>
      <c r="B610" s="19" t="s">
        <v>767</v>
      </c>
      <c r="C610" s="19" t="s">
        <v>707</v>
      </c>
      <c r="D610" s="19" t="s">
        <v>809</v>
      </c>
      <c r="E610" s="19" t="s">
        <v>766</v>
      </c>
      <c r="F610" s="19" t="s">
        <v>819</v>
      </c>
      <c r="G610" s="19" t="s">
        <v>818</v>
      </c>
      <c r="H610" s="19">
        <v>0.53600000000000003</v>
      </c>
      <c r="I610" s="23">
        <v>171.13392857142858</v>
      </c>
      <c r="J610" s="22">
        <v>0.55999999999999983</v>
      </c>
      <c r="K610" s="22">
        <v>0.55999999999999983</v>
      </c>
      <c r="L610" s="19">
        <v>33.788217799999998</v>
      </c>
      <c r="M610" s="19">
        <v>-118.0112</v>
      </c>
      <c r="N610" s="19">
        <v>33.788262199999998</v>
      </c>
      <c r="O610" s="19">
        <v>-118.0016356</v>
      </c>
      <c r="P610" s="22">
        <v>2.3999999999999799E-2</v>
      </c>
      <c r="Q610" s="21">
        <v>4.4776119402984698</v>
      </c>
      <c r="R610" s="20">
        <v>41648</v>
      </c>
      <c r="S610" s="19">
        <v>2</v>
      </c>
      <c r="T610" s="19">
        <v>1</v>
      </c>
      <c r="U610" s="19"/>
      <c r="V610" s="13" t="str">
        <f t="shared" si="9"/>
        <v>POOR</v>
      </c>
    </row>
    <row r="611" spans="1:22">
      <c r="A611" s="19">
        <v>1039</v>
      </c>
      <c r="B611" s="19" t="s">
        <v>767</v>
      </c>
      <c r="C611" s="19" t="s">
        <v>707</v>
      </c>
      <c r="D611" s="19" t="s">
        <v>809</v>
      </c>
      <c r="E611" s="19" t="s">
        <v>766</v>
      </c>
      <c r="F611" s="19" t="s">
        <v>778</v>
      </c>
      <c r="G611" s="19" t="s">
        <v>817</v>
      </c>
      <c r="H611" s="19">
        <v>1</v>
      </c>
      <c r="I611" s="23">
        <v>172.45500000000001</v>
      </c>
      <c r="J611" s="22">
        <v>1.0000000000000002</v>
      </c>
      <c r="K611" s="22">
        <v>1.0000000000000002</v>
      </c>
      <c r="L611" s="19">
        <v>33.788606700000003</v>
      </c>
      <c r="M611" s="19">
        <v>-117.94113780000001</v>
      </c>
      <c r="N611" s="19">
        <v>33.7887378</v>
      </c>
      <c r="O611" s="19">
        <v>-117.9239022</v>
      </c>
      <c r="P611" s="22">
        <v>2.2204460492503131E-16</v>
      </c>
      <c r="Q611" s="21">
        <v>2.2204460492503131E-14</v>
      </c>
      <c r="R611" s="20">
        <v>41648</v>
      </c>
      <c r="S611" s="19">
        <v>2</v>
      </c>
      <c r="T611" s="19">
        <v>1</v>
      </c>
      <c r="U611" s="19"/>
      <c r="V611" s="13" t="str">
        <f t="shared" si="9"/>
        <v>POOR</v>
      </c>
    </row>
    <row r="612" spans="1:22">
      <c r="A612" s="19">
        <v>1040</v>
      </c>
      <c r="B612" s="19" t="s">
        <v>767</v>
      </c>
      <c r="C612" s="19" t="s">
        <v>707</v>
      </c>
      <c r="D612" s="19" t="s">
        <v>809</v>
      </c>
      <c r="E612" s="19" t="s">
        <v>766</v>
      </c>
      <c r="F612" s="19" t="s">
        <v>817</v>
      </c>
      <c r="G612" s="19" t="s">
        <v>183</v>
      </c>
      <c r="H612" s="19">
        <v>0.5</v>
      </c>
      <c r="I612" s="23">
        <v>176.23529411764707</v>
      </c>
      <c r="J612" s="22">
        <v>0.50999999999999934</v>
      </c>
      <c r="K612" s="22">
        <v>0.50999999999999934</v>
      </c>
      <c r="L612" s="19">
        <v>33.7887378</v>
      </c>
      <c r="M612" s="19">
        <v>-117.9237689</v>
      </c>
      <c r="N612" s="19">
        <v>33.788757799999999</v>
      </c>
      <c r="O612" s="19">
        <v>-117.91503109999999</v>
      </c>
      <c r="P612" s="22">
        <v>9.9999999999993427E-3</v>
      </c>
      <c r="Q612" s="21">
        <v>1.9999999999998685</v>
      </c>
      <c r="R612" s="20">
        <v>41648</v>
      </c>
      <c r="S612" s="19">
        <v>2</v>
      </c>
      <c r="T612" s="19">
        <v>1</v>
      </c>
      <c r="U612" s="19"/>
      <c r="V612" s="13" t="str">
        <f t="shared" si="9"/>
        <v>POOR</v>
      </c>
    </row>
    <row r="613" spans="1:22">
      <c r="A613" s="19">
        <v>1027</v>
      </c>
      <c r="B613" s="19" t="s">
        <v>741</v>
      </c>
      <c r="C613" s="19" t="s">
        <v>707</v>
      </c>
      <c r="D613" s="19" t="s">
        <v>809</v>
      </c>
      <c r="E613" s="19" t="s">
        <v>739</v>
      </c>
      <c r="F613" s="19" t="s">
        <v>737</v>
      </c>
      <c r="G613" s="19" t="s">
        <v>816</v>
      </c>
      <c r="H613" s="19">
        <v>0.22900000000000001</v>
      </c>
      <c r="I613" s="23">
        <v>176.67391304347825</v>
      </c>
      <c r="J613" s="22">
        <v>0.22499242424242422</v>
      </c>
      <c r="K613" s="22">
        <v>0.22499242424242422</v>
      </c>
      <c r="L613" s="19">
        <v>33.744902199999999</v>
      </c>
      <c r="M613" s="19">
        <v>-117.9462044</v>
      </c>
      <c r="N613" s="19">
        <v>33.744931100000002</v>
      </c>
      <c r="O613" s="19">
        <v>-117.9424089</v>
      </c>
      <c r="P613" s="22">
        <v>4.0075757575757931E-3</v>
      </c>
      <c r="Q613" s="21">
        <v>1.7500330819108265</v>
      </c>
      <c r="R613" s="20">
        <v>41648</v>
      </c>
      <c r="S613" s="19">
        <v>3</v>
      </c>
      <c r="T613" s="19">
        <v>1</v>
      </c>
      <c r="U613" s="19"/>
      <c r="V613" s="13" t="str">
        <f t="shared" si="9"/>
        <v>POOR</v>
      </c>
    </row>
    <row r="614" spans="1:22">
      <c r="A614" s="19">
        <v>1033</v>
      </c>
      <c r="B614" s="19" t="s">
        <v>815</v>
      </c>
      <c r="C614" s="19" t="s">
        <v>707</v>
      </c>
      <c r="D614" s="19" t="s">
        <v>809</v>
      </c>
      <c r="E614" s="19" t="s">
        <v>814</v>
      </c>
      <c r="F614" s="19" t="s">
        <v>813</v>
      </c>
      <c r="G614" s="19" t="s">
        <v>812</v>
      </c>
      <c r="H614" s="19">
        <v>0.2</v>
      </c>
      <c r="I614" s="23">
        <v>180.52</v>
      </c>
      <c r="J614" s="22">
        <v>0.24793749999999998</v>
      </c>
      <c r="K614" s="22">
        <v>0.24793749999999998</v>
      </c>
      <c r="L614" s="19">
        <v>33.774133300000003</v>
      </c>
      <c r="M614" s="19">
        <v>-117.95827559999999</v>
      </c>
      <c r="N614" s="19">
        <v>33.777557799999997</v>
      </c>
      <c r="O614" s="19">
        <v>-117.9584711</v>
      </c>
      <c r="P614" s="22">
        <v>4.7937499999999966E-2</v>
      </c>
      <c r="Q614" s="21">
        <v>23.968749999999982</v>
      </c>
      <c r="R614" s="20">
        <v>41648</v>
      </c>
      <c r="S614" s="19">
        <v>1</v>
      </c>
      <c r="T614" s="19">
        <v>1</v>
      </c>
      <c r="U614" s="19"/>
      <c r="V614" s="13" t="str">
        <f t="shared" si="9"/>
        <v>POOR</v>
      </c>
    </row>
    <row r="615" spans="1:22">
      <c r="A615" s="19">
        <v>1053</v>
      </c>
      <c r="B615" s="19" t="s">
        <v>811</v>
      </c>
      <c r="C615" s="19" t="s">
        <v>707</v>
      </c>
      <c r="D615" s="19" t="s">
        <v>809</v>
      </c>
      <c r="E615" s="19" t="s">
        <v>808</v>
      </c>
      <c r="F615" s="19" t="s">
        <v>762</v>
      </c>
      <c r="G615" s="19" t="s">
        <v>766</v>
      </c>
      <c r="H615" s="19">
        <v>0.97099999999999997</v>
      </c>
      <c r="I615" s="23">
        <v>198.0990099009901</v>
      </c>
      <c r="J615" s="22">
        <v>1.0025151515151514</v>
      </c>
      <c r="K615" s="22">
        <v>1.0025151515151514</v>
      </c>
      <c r="L615" s="19">
        <v>33.774028899999998</v>
      </c>
      <c r="M615" s="19">
        <v>-117.97504000000001</v>
      </c>
      <c r="N615" s="19">
        <v>33.788448899999999</v>
      </c>
      <c r="O615" s="19">
        <v>-117.9753333</v>
      </c>
      <c r="P615" s="22">
        <v>3.1515151515151385E-2</v>
      </c>
      <c r="Q615" s="21">
        <v>3.2456386730330986</v>
      </c>
      <c r="R615" s="20">
        <v>41648</v>
      </c>
      <c r="S615" s="19">
        <v>2</v>
      </c>
      <c r="T615" s="19">
        <v>1</v>
      </c>
      <c r="U615" s="19"/>
      <c r="V615" s="13" t="str">
        <f t="shared" si="9"/>
        <v>POOR</v>
      </c>
    </row>
    <row r="616" spans="1:22">
      <c r="A616" s="19">
        <v>1037</v>
      </c>
      <c r="B616" s="19" t="s">
        <v>767</v>
      </c>
      <c r="C616" s="19" t="s">
        <v>707</v>
      </c>
      <c r="D616" s="19" t="s">
        <v>809</v>
      </c>
      <c r="E616" s="19" t="s">
        <v>766</v>
      </c>
      <c r="F616" s="19" t="s">
        <v>765</v>
      </c>
      <c r="G616" s="19" t="s">
        <v>738</v>
      </c>
      <c r="H616" s="19">
        <v>1.548</v>
      </c>
      <c r="I616" s="23">
        <v>201.73270440251574</v>
      </c>
      <c r="J616" s="22">
        <v>1.5899999999999994</v>
      </c>
      <c r="K616" s="22">
        <v>1.5899999999999994</v>
      </c>
      <c r="L616" s="19">
        <v>33.788348900000003</v>
      </c>
      <c r="M616" s="19">
        <v>-117.9863644</v>
      </c>
      <c r="N616" s="19">
        <v>33.7885311</v>
      </c>
      <c r="O616" s="19">
        <v>-117.95887999999999</v>
      </c>
      <c r="P616" s="22">
        <v>4.1999999999999371E-2</v>
      </c>
      <c r="Q616" s="21">
        <v>2.7131782945736029</v>
      </c>
      <c r="R616" s="20">
        <v>41648</v>
      </c>
      <c r="S616" s="19" t="s">
        <v>702</v>
      </c>
      <c r="T616" s="19">
        <v>1</v>
      </c>
      <c r="U616" s="19"/>
      <c r="V616" s="13" t="str">
        <f t="shared" si="9"/>
        <v>POOR</v>
      </c>
    </row>
    <row r="617" spans="1:22">
      <c r="A617" s="19">
        <v>1041</v>
      </c>
      <c r="B617" s="19" t="s">
        <v>767</v>
      </c>
      <c r="C617" s="19" t="s">
        <v>707</v>
      </c>
      <c r="D617" s="19" t="s">
        <v>809</v>
      </c>
      <c r="E617" s="19" t="s">
        <v>766</v>
      </c>
      <c r="F617" s="19" t="s">
        <v>183</v>
      </c>
      <c r="G617" s="19" t="s">
        <v>802</v>
      </c>
      <c r="H617" s="19">
        <v>1</v>
      </c>
      <c r="I617" s="23">
        <v>212.815</v>
      </c>
      <c r="J617" s="22">
        <v>0.99523484848484867</v>
      </c>
      <c r="K617" s="22">
        <v>0.99523484848484867</v>
      </c>
      <c r="L617" s="19">
        <v>33.788760000000003</v>
      </c>
      <c r="M617" s="19">
        <v>-117.9148533</v>
      </c>
      <c r="N617" s="19">
        <v>33.788835599999999</v>
      </c>
      <c r="O617" s="19">
        <v>-117.8976267</v>
      </c>
      <c r="P617" s="22">
        <v>4.7651515151513335E-3</v>
      </c>
      <c r="Q617" s="21">
        <v>0.47651515151513335</v>
      </c>
      <c r="R617" s="20">
        <v>41648</v>
      </c>
      <c r="S617" s="19" t="s">
        <v>702</v>
      </c>
      <c r="T617" s="19">
        <v>1</v>
      </c>
      <c r="U617" s="19"/>
      <c r="V617" s="13" t="str">
        <f t="shared" si="9"/>
        <v>POOR</v>
      </c>
    </row>
    <row r="618" spans="1:22">
      <c r="A618" s="19">
        <v>1043</v>
      </c>
      <c r="B618" s="19" t="s">
        <v>764</v>
      </c>
      <c r="C618" s="19" t="s">
        <v>707</v>
      </c>
      <c r="D618" s="19" t="s">
        <v>809</v>
      </c>
      <c r="E618" s="19" t="s">
        <v>762</v>
      </c>
      <c r="F618" s="19" t="s">
        <v>808</v>
      </c>
      <c r="G618" s="19" t="s">
        <v>738</v>
      </c>
      <c r="H618" s="19">
        <v>1.25</v>
      </c>
      <c r="I618" s="23">
        <v>215.72173913043477</v>
      </c>
      <c r="J618" s="22">
        <v>1.1500000000000001</v>
      </c>
      <c r="K618" s="22">
        <v>1.1500000000000001</v>
      </c>
      <c r="L618" s="19">
        <v>33.773826700000001</v>
      </c>
      <c r="M618" s="19">
        <v>-117.97515559999999</v>
      </c>
      <c r="N618" s="19">
        <v>33.773953300000002</v>
      </c>
      <c r="O618" s="19">
        <v>-117.95530669999999</v>
      </c>
      <c r="P618" s="22">
        <v>9.9999999999999867E-2</v>
      </c>
      <c r="Q618" s="21">
        <v>7.9999999999999893</v>
      </c>
      <c r="R618" s="20">
        <v>41648</v>
      </c>
      <c r="S618" s="19">
        <v>3</v>
      </c>
      <c r="T618" s="19">
        <v>1</v>
      </c>
      <c r="U618" s="19" t="s">
        <v>810</v>
      </c>
      <c r="V618" s="13" t="str">
        <f t="shared" si="9"/>
        <v>POOR</v>
      </c>
    </row>
    <row r="619" spans="1:22">
      <c r="A619" s="19">
        <v>1038</v>
      </c>
      <c r="B619" s="19" t="s">
        <v>767</v>
      </c>
      <c r="C619" s="19" t="s">
        <v>707</v>
      </c>
      <c r="D619" s="19" t="s">
        <v>809</v>
      </c>
      <c r="E619" s="19" t="s">
        <v>766</v>
      </c>
      <c r="F619" s="19" t="s">
        <v>738</v>
      </c>
      <c r="G619" s="19" t="s">
        <v>778</v>
      </c>
      <c r="H619" s="19">
        <v>0.98699999999999999</v>
      </c>
      <c r="I619" s="23">
        <v>222.52970297029702</v>
      </c>
      <c r="J619" s="22">
        <v>1.01</v>
      </c>
      <c r="K619" s="22">
        <v>1.01</v>
      </c>
      <c r="L619" s="19">
        <v>33.7885311</v>
      </c>
      <c r="M619" s="19">
        <v>-117.95867560000001</v>
      </c>
      <c r="N619" s="19">
        <v>33.788604399999997</v>
      </c>
      <c r="O619" s="19">
        <v>-117.9412889</v>
      </c>
      <c r="P619" s="22">
        <v>2.300000000000002E-2</v>
      </c>
      <c r="Q619" s="21">
        <v>2.3302938196555241</v>
      </c>
      <c r="R619" s="20">
        <v>41648</v>
      </c>
      <c r="S619" s="19">
        <v>2</v>
      </c>
      <c r="T619" s="19">
        <v>1</v>
      </c>
      <c r="U619" s="19"/>
      <c r="V619" s="13" t="str">
        <f t="shared" si="9"/>
        <v>POOR</v>
      </c>
    </row>
    <row r="620" spans="1:22">
      <c r="A620" s="19">
        <v>1045</v>
      </c>
      <c r="B620" s="19" t="s">
        <v>764</v>
      </c>
      <c r="C620" s="19" t="s">
        <v>707</v>
      </c>
      <c r="D620" s="19" t="s">
        <v>809</v>
      </c>
      <c r="E620" s="19" t="s">
        <v>762</v>
      </c>
      <c r="F620" s="19" t="s">
        <v>778</v>
      </c>
      <c r="G620" s="19" t="s">
        <v>183</v>
      </c>
      <c r="H620" s="19">
        <v>1</v>
      </c>
      <c r="I620" s="23">
        <v>227.74019607843138</v>
      </c>
      <c r="J620" s="22">
        <v>1.0200000000000007</v>
      </c>
      <c r="K620" s="22">
        <v>1.0200000000000007</v>
      </c>
      <c r="L620" s="19">
        <v>33.774111099999999</v>
      </c>
      <c r="M620" s="19">
        <v>-117.93792000000001</v>
      </c>
      <c r="N620" s="19">
        <v>33.774286699999998</v>
      </c>
      <c r="O620" s="19">
        <v>-117.92035559999999</v>
      </c>
      <c r="P620" s="22">
        <v>2.0000000000000684E-2</v>
      </c>
      <c r="Q620" s="21">
        <v>2.0000000000000684</v>
      </c>
      <c r="R620" s="20">
        <v>41648</v>
      </c>
      <c r="S620" s="19">
        <v>3</v>
      </c>
      <c r="T620" s="19">
        <v>1</v>
      </c>
      <c r="U620" s="19"/>
      <c r="V620" s="13" t="str">
        <f t="shared" si="9"/>
        <v>POOR</v>
      </c>
    </row>
    <row r="621" spans="1:22">
      <c r="A621" s="19">
        <v>1044</v>
      </c>
      <c r="B621" s="19" t="s">
        <v>764</v>
      </c>
      <c r="C621" s="19" t="s">
        <v>707</v>
      </c>
      <c r="D621" s="19" t="s">
        <v>809</v>
      </c>
      <c r="E621" s="19" t="s">
        <v>762</v>
      </c>
      <c r="F621" s="19" t="s">
        <v>738</v>
      </c>
      <c r="G621" s="19" t="s">
        <v>778</v>
      </c>
      <c r="H621" s="19">
        <v>1</v>
      </c>
      <c r="I621" s="23">
        <v>229.94949494949495</v>
      </c>
      <c r="J621" s="22">
        <v>0.99</v>
      </c>
      <c r="K621" s="22">
        <v>0.99</v>
      </c>
      <c r="L621" s="19">
        <v>33.773953300000002</v>
      </c>
      <c r="M621" s="19">
        <v>-117.9551467</v>
      </c>
      <c r="N621" s="19">
        <v>33.774108900000002</v>
      </c>
      <c r="O621" s="19">
        <v>-117.9380889</v>
      </c>
      <c r="P621" s="22">
        <v>1.0000000000000009E-2</v>
      </c>
      <c r="Q621" s="21">
        <v>1.0000000000000009</v>
      </c>
      <c r="R621" s="20">
        <v>41648</v>
      </c>
      <c r="S621" s="19">
        <v>3</v>
      </c>
      <c r="T621" s="19">
        <v>1</v>
      </c>
      <c r="U621" s="19"/>
      <c r="V621" s="13" t="str">
        <f t="shared" si="9"/>
        <v>POOR</v>
      </c>
    </row>
    <row r="622" spans="1:22">
      <c r="A622" s="19">
        <v>1046</v>
      </c>
      <c r="B622" s="19" t="s">
        <v>764</v>
      </c>
      <c r="C622" s="19" t="s">
        <v>707</v>
      </c>
      <c r="D622" s="19" t="s">
        <v>809</v>
      </c>
      <c r="E622" s="19" t="s">
        <v>762</v>
      </c>
      <c r="F622" s="19" t="s">
        <v>183</v>
      </c>
      <c r="G622" s="19" t="s">
        <v>773</v>
      </c>
      <c r="H622" s="19">
        <v>1</v>
      </c>
      <c r="I622" s="23">
        <v>231.81632653061226</v>
      </c>
      <c r="J622" s="22">
        <v>0.97669696969696973</v>
      </c>
      <c r="K622" s="22">
        <v>0.97669696969696973</v>
      </c>
      <c r="L622" s="19">
        <v>33.774286699999998</v>
      </c>
      <c r="M622" s="19">
        <v>-117.9202222</v>
      </c>
      <c r="N622" s="19">
        <v>33.7743289</v>
      </c>
      <c r="O622" s="19">
        <v>-117.9033067</v>
      </c>
      <c r="P622" s="22">
        <v>2.330303030303027E-2</v>
      </c>
      <c r="Q622" s="21">
        <v>2.330303030303027</v>
      </c>
      <c r="R622" s="20">
        <v>41648</v>
      </c>
      <c r="S622" s="19">
        <v>3</v>
      </c>
      <c r="T622" s="19">
        <v>1</v>
      </c>
      <c r="U622" s="19"/>
      <c r="V622" s="13" t="str">
        <f t="shared" si="9"/>
        <v>POOR</v>
      </c>
    </row>
    <row r="623" spans="1:22">
      <c r="A623" s="19">
        <v>1042</v>
      </c>
      <c r="B623" s="19" t="s">
        <v>764</v>
      </c>
      <c r="C623" s="19" t="s">
        <v>707</v>
      </c>
      <c r="D623" s="19" t="s">
        <v>809</v>
      </c>
      <c r="E623" s="19" t="s">
        <v>762</v>
      </c>
      <c r="F623" s="19" t="s">
        <v>760</v>
      </c>
      <c r="G623" s="19" t="s">
        <v>808</v>
      </c>
      <c r="H623" s="19">
        <v>0.75</v>
      </c>
      <c r="I623" s="23">
        <v>247.38</v>
      </c>
      <c r="J623" s="22">
        <v>0.75000000000000011</v>
      </c>
      <c r="K623" s="22">
        <v>0.75000000000000011</v>
      </c>
      <c r="L623" s="19">
        <v>33.773733300000004</v>
      </c>
      <c r="M623" s="19">
        <v>-117.9881956</v>
      </c>
      <c r="N623" s="19">
        <v>33.773826700000001</v>
      </c>
      <c r="O623" s="19">
        <v>-117.9753067</v>
      </c>
      <c r="P623" s="22">
        <v>1.1102230246251565E-16</v>
      </c>
      <c r="Q623" s="21">
        <v>1.4802973661668752E-14</v>
      </c>
      <c r="R623" s="20">
        <v>41648</v>
      </c>
      <c r="S623" s="19">
        <v>3</v>
      </c>
      <c r="T623" s="19">
        <v>1</v>
      </c>
      <c r="U623" s="19"/>
      <c r="V623" s="13" t="str">
        <f t="shared" si="9"/>
        <v>POOR</v>
      </c>
    </row>
    <row r="624" spans="1:22">
      <c r="A624" s="19">
        <v>1080</v>
      </c>
      <c r="B624" s="19" t="s">
        <v>807</v>
      </c>
      <c r="C624" s="19" t="s">
        <v>707</v>
      </c>
      <c r="D624" s="19" t="s">
        <v>806</v>
      </c>
      <c r="E624" s="19" t="s">
        <v>805</v>
      </c>
      <c r="F624" s="19" t="s">
        <v>804</v>
      </c>
      <c r="G624" s="19" t="s">
        <v>759</v>
      </c>
      <c r="H624" s="19">
        <v>0.245</v>
      </c>
      <c r="I624" s="23">
        <v>235.7</v>
      </c>
      <c r="J624" s="22">
        <v>0.2417689393939394</v>
      </c>
      <c r="K624" s="22">
        <v>0.2417689393939394</v>
      </c>
      <c r="L624" s="19">
        <v>33.7130267</v>
      </c>
      <c r="M624" s="19">
        <v>-117.8036889</v>
      </c>
      <c r="N624" s="19">
        <v>33.711219999999997</v>
      </c>
      <c r="O624" s="19">
        <v>-117.8000978</v>
      </c>
      <c r="P624" s="22">
        <v>3.2310606060605984E-3</v>
      </c>
      <c r="Q624" s="21">
        <v>1.3188002473716729</v>
      </c>
      <c r="R624" s="20">
        <v>41648</v>
      </c>
      <c r="S624" s="19" t="s">
        <v>702</v>
      </c>
      <c r="T624" s="19">
        <v>1</v>
      </c>
      <c r="U624" s="19"/>
      <c r="V624" s="13" t="str">
        <f t="shared" si="9"/>
        <v>POOR</v>
      </c>
    </row>
    <row r="625" spans="1:22">
      <c r="A625" s="19">
        <v>1144</v>
      </c>
      <c r="B625" s="19" t="s">
        <v>803</v>
      </c>
      <c r="C625" s="19" t="s">
        <v>707</v>
      </c>
      <c r="D625" s="19" t="s">
        <v>718</v>
      </c>
      <c r="E625" s="19" t="s">
        <v>802</v>
      </c>
      <c r="F625" s="19" t="s">
        <v>801</v>
      </c>
      <c r="G625" s="19" t="s">
        <v>800</v>
      </c>
      <c r="H625" s="19">
        <v>0.51</v>
      </c>
      <c r="I625" s="23">
        <v>204.96153846153845</v>
      </c>
      <c r="J625" s="22">
        <v>0.25398674242424241</v>
      </c>
      <c r="K625" s="22">
        <v>0.25398674242424241</v>
      </c>
      <c r="L625" s="19">
        <v>33.7923756</v>
      </c>
      <c r="M625" s="19">
        <v>-117.8975556</v>
      </c>
      <c r="N625" s="19">
        <v>33.795995599999998</v>
      </c>
      <c r="O625" s="19">
        <v>-117.89756439999999</v>
      </c>
      <c r="P625" s="22">
        <v>0.2560132575757576</v>
      </c>
      <c r="Q625" s="21">
        <v>50.198677956030899</v>
      </c>
      <c r="R625" s="20">
        <v>41648</v>
      </c>
      <c r="S625" s="19">
        <v>1</v>
      </c>
      <c r="T625" s="19">
        <v>1</v>
      </c>
      <c r="U625" s="19" t="s">
        <v>799</v>
      </c>
      <c r="V625" s="13" t="str">
        <f t="shared" si="9"/>
        <v>POOR</v>
      </c>
    </row>
    <row r="626" spans="1:22">
      <c r="A626" s="19">
        <v>1151</v>
      </c>
      <c r="B626" s="19" t="s">
        <v>798</v>
      </c>
      <c r="C626" s="19" t="s">
        <v>707</v>
      </c>
      <c r="D626" s="19" t="s">
        <v>718</v>
      </c>
      <c r="E626" s="19" t="s">
        <v>797</v>
      </c>
      <c r="F626" s="19" t="s">
        <v>762</v>
      </c>
      <c r="G626" s="19" t="s">
        <v>766</v>
      </c>
      <c r="H626" s="19">
        <v>1</v>
      </c>
      <c r="I626" s="23">
        <v>228.70754716981133</v>
      </c>
      <c r="J626" s="22">
        <v>1.0521988636363635</v>
      </c>
      <c r="K626" s="22">
        <v>1.0521988636363635</v>
      </c>
      <c r="L626" s="19">
        <v>33.774362199999999</v>
      </c>
      <c r="M626" s="19">
        <v>-117.89074669999999</v>
      </c>
      <c r="N626" s="19">
        <v>33.788857800000002</v>
      </c>
      <c r="O626" s="19">
        <v>-117.8906489</v>
      </c>
      <c r="P626" s="22">
        <v>5.2198863636363502E-2</v>
      </c>
      <c r="Q626" s="21">
        <v>5.2198863636363502</v>
      </c>
      <c r="R626" s="20">
        <v>41648</v>
      </c>
      <c r="S626" s="19" t="s">
        <v>796</v>
      </c>
      <c r="T626" s="19">
        <v>1</v>
      </c>
      <c r="U626" s="19"/>
      <c r="V626" s="13" t="str">
        <f t="shared" si="9"/>
        <v>POOR</v>
      </c>
    </row>
    <row r="627" spans="1:22">
      <c r="A627" s="19">
        <v>1171</v>
      </c>
      <c r="B627" s="19" t="s">
        <v>787</v>
      </c>
      <c r="C627" s="19" t="s">
        <v>707</v>
      </c>
      <c r="D627" s="19" t="s">
        <v>782</v>
      </c>
      <c r="E627" s="19" t="s">
        <v>746</v>
      </c>
      <c r="F627" s="19" t="s">
        <v>739</v>
      </c>
      <c r="G627" s="19" t="s">
        <v>795</v>
      </c>
      <c r="H627" s="19">
        <v>0.5</v>
      </c>
      <c r="I627" s="23">
        <v>158.29245283018867</v>
      </c>
      <c r="J627" s="22">
        <v>0.52079924242424247</v>
      </c>
      <c r="K627" s="22">
        <v>0.52079924242424247</v>
      </c>
      <c r="L627" s="19">
        <v>33.744882199999999</v>
      </c>
      <c r="M627" s="19">
        <v>-117.9807467</v>
      </c>
      <c r="N627" s="19">
        <v>33.752331099999999</v>
      </c>
      <c r="O627" s="19">
        <v>-117.98092440000001</v>
      </c>
      <c r="P627" s="22">
        <v>2.079924242424247E-2</v>
      </c>
      <c r="Q627" s="21">
        <v>4.159848484848494</v>
      </c>
      <c r="R627" s="20">
        <v>41648</v>
      </c>
      <c r="S627" s="19">
        <v>1</v>
      </c>
      <c r="T627" s="19">
        <v>1</v>
      </c>
      <c r="U627" s="19"/>
      <c r="V627" s="13" t="str">
        <f t="shared" si="9"/>
        <v>FAIR</v>
      </c>
    </row>
    <row r="628" spans="1:22">
      <c r="A628" s="19">
        <v>1165</v>
      </c>
      <c r="B628" s="19" t="s">
        <v>794</v>
      </c>
      <c r="C628" s="19" t="s">
        <v>707</v>
      </c>
      <c r="D628" s="19" t="s">
        <v>782</v>
      </c>
      <c r="E628" s="19" t="s">
        <v>183</v>
      </c>
      <c r="F628" s="19" t="s">
        <v>793</v>
      </c>
      <c r="G628" s="19" t="s">
        <v>792</v>
      </c>
      <c r="H628" s="19">
        <v>0.32</v>
      </c>
      <c r="I628" s="23">
        <v>162.57446808510639</v>
      </c>
      <c r="J628" s="22">
        <v>0.46978030303030305</v>
      </c>
      <c r="K628" s="22">
        <v>0.46978030303030305</v>
      </c>
      <c r="L628" s="19">
        <v>33.714002200000003</v>
      </c>
      <c r="M628" s="19">
        <v>-117.9196089</v>
      </c>
      <c r="N628" s="19">
        <v>33.720357800000002</v>
      </c>
      <c r="O628" s="19">
        <v>-117.92030219999999</v>
      </c>
      <c r="P628" s="22">
        <v>0.14978030303030304</v>
      </c>
      <c r="Q628" s="21">
        <v>46.806344696969695</v>
      </c>
      <c r="R628" s="20">
        <v>41648</v>
      </c>
      <c r="S628" s="19">
        <v>3</v>
      </c>
      <c r="T628" s="19">
        <v>1</v>
      </c>
      <c r="U628" s="19" t="s">
        <v>791</v>
      </c>
      <c r="V628" s="13" t="str">
        <f t="shared" si="9"/>
        <v>FAIR</v>
      </c>
    </row>
    <row r="629" spans="1:22">
      <c r="A629" s="19">
        <v>1163</v>
      </c>
      <c r="B629" s="19" t="s">
        <v>747</v>
      </c>
      <c r="C629" s="19" t="s">
        <v>707</v>
      </c>
      <c r="D629" s="19" t="s">
        <v>782</v>
      </c>
      <c r="E629" s="19" t="s">
        <v>790</v>
      </c>
      <c r="F629" s="19" t="s">
        <v>183</v>
      </c>
      <c r="G629" s="19" t="s">
        <v>785</v>
      </c>
      <c r="H629" s="19">
        <v>0.12</v>
      </c>
      <c r="I629" s="23">
        <v>185.69565217391303</v>
      </c>
      <c r="J629" s="22">
        <v>0.22999999999999998</v>
      </c>
      <c r="K629" s="22">
        <v>0.22999999999999998</v>
      </c>
      <c r="L629" s="19">
        <v>33.727331100000001</v>
      </c>
      <c r="M629" s="19">
        <v>-117.9200178</v>
      </c>
      <c r="N629" s="19">
        <v>33.727384399999998</v>
      </c>
      <c r="O629" s="19">
        <v>-117.91622220000001</v>
      </c>
      <c r="P629" s="22">
        <v>0.10999999999999999</v>
      </c>
      <c r="Q629" s="21">
        <v>91.666666666666657</v>
      </c>
      <c r="R629" s="20">
        <v>41648</v>
      </c>
      <c r="S629" s="19">
        <v>2</v>
      </c>
      <c r="T629" s="19">
        <v>1</v>
      </c>
      <c r="U629" s="19"/>
      <c r="V629" s="13" t="str">
        <f t="shared" si="9"/>
        <v>POOR</v>
      </c>
    </row>
    <row r="630" spans="1:22">
      <c r="A630" s="19">
        <v>1157</v>
      </c>
      <c r="B630" s="19" t="s">
        <v>741</v>
      </c>
      <c r="C630" s="19" t="s">
        <v>707</v>
      </c>
      <c r="D630" s="19" t="s">
        <v>782</v>
      </c>
      <c r="E630" s="19" t="s">
        <v>739</v>
      </c>
      <c r="F630" s="19" t="s">
        <v>789</v>
      </c>
      <c r="G630" s="19" t="s">
        <v>788</v>
      </c>
      <c r="H630" s="19">
        <v>0.76</v>
      </c>
      <c r="I630" s="23">
        <v>187.35333333333332</v>
      </c>
      <c r="J630" s="22">
        <v>0.74999999999999978</v>
      </c>
      <c r="K630" s="22">
        <v>0.74999999999999978</v>
      </c>
      <c r="L630" s="19">
        <v>33.744613299999997</v>
      </c>
      <c r="M630" s="19">
        <v>-117.9895022</v>
      </c>
      <c r="N630" s="19">
        <v>33.744737800000003</v>
      </c>
      <c r="O630" s="19">
        <v>-117.9766667</v>
      </c>
      <c r="P630" s="22">
        <v>1.0000000000000231E-2</v>
      </c>
      <c r="Q630" s="21">
        <v>1.3157894736842408</v>
      </c>
      <c r="R630" s="20">
        <v>41648</v>
      </c>
      <c r="S630" s="19">
        <v>2</v>
      </c>
      <c r="T630" s="19">
        <v>1</v>
      </c>
      <c r="U630" s="19"/>
      <c r="V630" s="13" t="str">
        <f t="shared" si="9"/>
        <v>POOR</v>
      </c>
    </row>
    <row r="631" spans="1:22">
      <c r="A631" s="19">
        <v>1162</v>
      </c>
      <c r="B631" s="19" t="s">
        <v>787</v>
      </c>
      <c r="C631" s="19" t="s">
        <v>707</v>
      </c>
      <c r="D631" s="19" t="s">
        <v>782</v>
      </c>
      <c r="E631" s="19" t="s">
        <v>786</v>
      </c>
      <c r="F631" s="19" t="s">
        <v>785</v>
      </c>
      <c r="G631" s="19" t="s">
        <v>784</v>
      </c>
      <c r="H631" s="19">
        <v>0.04</v>
      </c>
      <c r="I631" s="23">
        <v>232.88888888888889</v>
      </c>
      <c r="J631" s="22">
        <v>8.9768939393939456E-2</v>
      </c>
      <c r="K631" s="22">
        <v>8.9768939393939456E-2</v>
      </c>
      <c r="L631" s="19">
        <v>33.727386699999997</v>
      </c>
      <c r="M631" s="19">
        <v>-117.91601780000001</v>
      </c>
      <c r="N631" s="19">
        <v>33.727395600000001</v>
      </c>
      <c r="O631" s="19">
        <v>-117.91464000000001</v>
      </c>
      <c r="P631" s="22">
        <v>4.9768939393939456E-2</v>
      </c>
      <c r="Q631" s="21">
        <v>124.42234848484863</v>
      </c>
      <c r="R631" s="20">
        <v>41648</v>
      </c>
      <c r="S631" s="19">
        <v>2</v>
      </c>
      <c r="T631" s="19">
        <v>1</v>
      </c>
      <c r="U631" s="19" t="s">
        <v>783</v>
      </c>
      <c r="V631" s="13" t="str">
        <f t="shared" si="9"/>
        <v>POOR</v>
      </c>
    </row>
    <row r="632" spans="1:22">
      <c r="A632" s="19">
        <v>1156</v>
      </c>
      <c r="B632" s="19" t="s">
        <v>741</v>
      </c>
      <c r="C632" s="19" t="s">
        <v>707</v>
      </c>
      <c r="D632" s="19" t="s">
        <v>782</v>
      </c>
      <c r="E632" s="19" t="s">
        <v>739</v>
      </c>
      <c r="F632" s="19" t="s">
        <v>781</v>
      </c>
      <c r="G632" s="19" t="s">
        <v>780</v>
      </c>
      <c r="H632" s="19">
        <v>0.19</v>
      </c>
      <c r="I632" s="23">
        <v>244.5</v>
      </c>
      <c r="J632" s="22">
        <v>0.18999999999999992</v>
      </c>
      <c r="K632" s="22">
        <v>0.18999999999999992</v>
      </c>
      <c r="L632" s="19">
        <v>33.744635600000002</v>
      </c>
      <c r="M632" s="19">
        <v>-117.99404440000001</v>
      </c>
      <c r="N632" s="19">
        <v>33.7446178</v>
      </c>
      <c r="O632" s="19">
        <v>-117.9908978</v>
      </c>
      <c r="P632" s="22">
        <v>8.3266726846886741E-17</v>
      </c>
      <c r="Q632" s="21">
        <v>4.3824593077308807E-14</v>
      </c>
      <c r="R632" s="20">
        <v>41648</v>
      </c>
      <c r="S632" s="19">
        <v>2</v>
      </c>
      <c r="T632" s="19">
        <v>1</v>
      </c>
      <c r="U632" s="19"/>
      <c r="V632" s="13" t="str">
        <f t="shared" si="9"/>
        <v>POOR</v>
      </c>
    </row>
    <row r="633" spans="1:22">
      <c r="A633" s="19">
        <v>1200</v>
      </c>
      <c r="B633" s="19" t="s">
        <v>770</v>
      </c>
      <c r="C633" s="19" t="s">
        <v>707</v>
      </c>
      <c r="D633" s="19" t="s">
        <v>706</v>
      </c>
      <c r="E633" s="19" t="s">
        <v>769</v>
      </c>
      <c r="F633" s="19" t="s">
        <v>319</v>
      </c>
      <c r="G633" s="19" t="s">
        <v>712</v>
      </c>
      <c r="H633" s="19">
        <v>0.65</v>
      </c>
      <c r="I633" s="23">
        <v>177.16417910447763</v>
      </c>
      <c r="J633" s="22">
        <v>0.67</v>
      </c>
      <c r="K633" s="22">
        <v>0.67</v>
      </c>
      <c r="L633" s="19">
        <v>33.748040000000003</v>
      </c>
      <c r="M633" s="19">
        <v>-117.8432267</v>
      </c>
      <c r="N633" s="19">
        <v>33.748108899999998</v>
      </c>
      <c r="O633" s="19">
        <v>-117.83174219999999</v>
      </c>
      <c r="P633" s="22">
        <v>2.0000000000000018E-2</v>
      </c>
      <c r="Q633" s="21">
        <v>3.0769230769230793</v>
      </c>
      <c r="R633" s="20">
        <v>41648</v>
      </c>
      <c r="S633" s="19">
        <v>3</v>
      </c>
      <c r="T633" s="19">
        <v>1</v>
      </c>
      <c r="U633" s="19"/>
      <c r="V633" s="13" t="str">
        <f t="shared" si="9"/>
        <v>POOR</v>
      </c>
    </row>
    <row r="634" spans="1:22">
      <c r="A634" s="19">
        <v>1206</v>
      </c>
      <c r="B634" s="19" t="s">
        <v>779</v>
      </c>
      <c r="C634" s="19" t="s">
        <v>707</v>
      </c>
      <c r="D634" s="19" t="s">
        <v>706</v>
      </c>
      <c r="E634" s="19" t="s">
        <v>778</v>
      </c>
      <c r="F634" s="19" t="s">
        <v>777</v>
      </c>
      <c r="G634" s="19" t="s">
        <v>248</v>
      </c>
      <c r="H634" s="19">
        <v>0.84</v>
      </c>
      <c r="I634" s="23">
        <v>176.63529411764705</v>
      </c>
      <c r="J634" s="22">
        <v>0.85</v>
      </c>
      <c r="K634" s="22">
        <v>0.85</v>
      </c>
      <c r="L634" s="19">
        <v>33.732751100000002</v>
      </c>
      <c r="M634" s="19">
        <v>-117.9371822</v>
      </c>
      <c r="N634" s="19">
        <v>33.744975599999997</v>
      </c>
      <c r="O634" s="19">
        <v>-117.9373689</v>
      </c>
      <c r="P634" s="22">
        <v>1.0000000000000009E-2</v>
      </c>
      <c r="Q634" s="21">
        <v>1.1904761904761916</v>
      </c>
      <c r="R634" s="20">
        <v>41648</v>
      </c>
      <c r="S634" s="19" t="s">
        <v>702</v>
      </c>
      <c r="T634" s="19">
        <v>1</v>
      </c>
      <c r="U634" s="19"/>
      <c r="V634" s="13" t="str">
        <f t="shared" si="9"/>
        <v>POOR</v>
      </c>
    </row>
    <row r="635" spans="1:22">
      <c r="A635" s="19">
        <v>1204</v>
      </c>
      <c r="B635" s="19" t="s">
        <v>747</v>
      </c>
      <c r="C635" s="19" t="s">
        <v>707</v>
      </c>
      <c r="D635" s="19" t="s">
        <v>706</v>
      </c>
      <c r="E635" s="19" t="s">
        <v>709</v>
      </c>
      <c r="F635" s="19" t="s">
        <v>776</v>
      </c>
      <c r="G635" s="19" t="s">
        <v>722</v>
      </c>
      <c r="H635" s="19">
        <v>0.52</v>
      </c>
      <c r="I635" s="23">
        <v>187.94230769230768</v>
      </c>
      <c r="J635" s="22">
        <v>0.51478219696969696</v>
      </c>
      <c r="K635" s="22">
        <v>0.51478219696969696</v>
      </c>
      <c r="L635" s="19">
        <v>33.7271511</v>
      </c>
      <c r="M635" s="19">
        <v>-117.8942133</v>
      </c>
      <c r="N635" s="19">
        <v>33.727126699999999</v>
      </c>
      <c r="O635" s="19">
        <v>-117.8853422</v>
      </c>
      <c r="P635" s="22">
        <v>5.2178030303030587E-3</v>
      </c>
      <c r="Q635" s="21">
        <v>1.0034236596736652</v>
      </c>
      <c r="R635" s="20">
        <v>41648</v>
      </c>
      <c r="S635" s="19" t="s">
        <v>702</v>
      </c>
      <c r="T635" s="19">
        <v>1</v>
      </c>
      <c r="U635" s="19"/>
      <c r="V635" s="13" t="str">
        <f t="shared" si="9"/>
        <v>POOR</v>
      </c>
    </row>
    <row r="636" spans="1:22">
      <c r="A636" s="19">
        <v>1205</v>
      </c>
      <c r="B636" s="19" t="s">
        <v>747</v>
      </c>
      <c r="C636" s="19" t="s">
        <v>707</v>
      </c>
      <c r="D636" s="19" t="s">
        <v>706</v>
      </c>
      <c r="E636" s="19" t="s">
        <v>709</v>
      </c>
      <c r="F636" s="19" t="s">
        <v>775</v>
      </c>
      <c r="G636" s="19" t="s">
        <v>186</v>
      </c>
      <c r="H636" s="19">
        <v>0.5</v>
      </c>
      <c r="I636" s="23">
        <v>192.94117647058823</v>
      </c>
      <c r="J636" s="22">
        <v>0.50620454545454552</v>
      </c>
      <c r="K636" s="22">
        <v>0.50620454545454552</v>
      </c>
      <c r="L636" s="19">
        <v>33.727204399999998</v>
      </c>
      <c r="M636" s="19">
        <v>-117.8766667</v>
      </c>
      <c r="N636" s="19">
        <v>33.727139999999999</v>
      </c>
      <c r="O636" s="19">
        <v>-117.8679733</v>
      </c>
      <c r="P636" s="22">
        <v>6.2045454545455181E-3</v>
      </c>
      <c r="Q636" s="21">
        <v>1.2409090909091036</v>
      </c>
      <c r="R636" s="20">
        <v>41648</v>
      </c>
      <c r="S636" s="19">
        <v>2</v>
      </c>
      <c r="T636" s="19">
        <v>1</v>
      </c>
      <c r="U636" s="19"/>
      <c r="V636" s="13" t="str">
        <f t="shared" si="9"/>
        <v>POOR</v>
      </c>
    </row>
    <row r="637" spans="1:22">
      <c r="A637" s="19">
        <v>1208</v>
      </c>
      <c r="B637" s="19" t="s">
        <v>774</v>
      </c>
      <c r="C637" s="19" t="s">
        <v>707</v>
      </c>
      <c r="D637" s="19" t="s">
        <v>706</v>
      </c>
      <c r="E637" s="19" t="s">
        <v>773</v>
      </c>
      <c r="F637" s="19" t="s">
        <v>703</v>
      </c>
      <c r="G637" s="19" t="s">
        <v>709</v>
      </c>
      <c r="H637" s="19">
        <v>0.84</v>
      </c>
      <c r="I637" s="23">
        <v>200.28823529411764</v>
      </c>
      <c r="J637" s="22">
        <v>0.84236742424242417</v>
      </c>
      <c r="K637" s="22">
        <v>0.84236742424242417</v>
      </c>
      <c r="L637" s="19">
        <v>33.715262199999998</v>
      </c>
      <c r="M637" s="19">
        <v>-117.90768</v>
      </c>
      <c r="N637" s="19">
        <v>33.7271</v>
      </c>
      <c r="O637" s="19">
        <v>-117.90611560000001</v>
      </c>
      <c r="P637" s="22">
        <v>2.3674242424241987E-3</v>
      </c>
      <c r="Q637" s="21">
        <v>0.28183621933621417</v>
      </c>
      <c r="R637" s="20">
        <v>41648</v>
      </c>
      <c r="S637" s="19">
        <v>3</v>
      </c>
      <c r="T637" s="19">
        <v>1</v>
      </c>
      <c r="U637" s="19"/>
      <c r="V637" s="13" t="str">
        <f t="shared" si="9"/>
        <v>POOR</v>
      </c>
    </row>
    <row r="638" spans="1:22">
      <c r="A638" s="19">
        <v>1214</v>
      </c>
      <c r="B638" s="19" t="s">
        <v>771</v>
      </c>
      <c r="C638" s="19" t="s">
        <v>707</v>
      </c>
      <c r="D638" s="19" t="s">
        <v>706</v>
      </c>
      <c r="E638" s="19" t="s">
        <v>186</v>
      </c>
      <c r="F638" s="19" t="s">
        <v>703</v>
      </c>
      <c r="G638" s="19" t="s">
        <v>709</v>
      </c>
      <c r="H638" s="19">
        <v>0.76</v>
      </c>
      <c r="I638" s="23">
        <v>208.88311688311688</v>
      </c>
      <c r="J638" s="22">
        <v>0.77</v>
      </c>
      <c r="K638" s="22">
        <v>0.77</v>
      </c>
      <c r="L638" s="19">
        <v>33.716144399999997</v>
      </c>
      <c r="M638" s="19">
        <v>-117.8676889</v>
      </c>
      <c r="N638" s="19">
        <v>33.727091100000003</v>
      </c>
      <c r="O638" s="19">
        <v>-117.8677333</v>
      </c>
      <c r="P638" s="22">
        <v>1.0000000000000009E-2</v>
      </c>
      <c r="Q638" s="21">
        <v>1.3157894736842117</v>
      </c>
      <c r="R638" s="20">
        <v>41648</v>
      </c>
      <c r="S638" s="19">
        <v>2</v>
      </c>
      <c r="T638" s="19">
        <v>1</v>
      </c>
      <c r="U638" s="19"/>
      <c r="V638" s="13" t="str">
        <f t="shared" si="9"/>
        <v>POOR</v>
      </c>
    </row>
    <row r="639" spans="1:22">
      <c r="A639" s="19">
        <v>1216</v>
      </c>
      <c r="B639" s="19" t="s">
        <v>771</v>
      </c>
      <c r="C639" s="19" t="s">
        <v>707</v>
      </c>
      <c r="D639" s="19" t="s">
        <v>706</v>
      </c>
      <c r="E639" s="19" t="s">
        <v>186</v>
      </c>
      <c r="F639" s="19" t="s">
        <v>265</v>
      </c>
      <c r="G639" s="19" t="s">
        <v>710</v>
      </c>
      <c r="H639" s="19">
        <v>0.98</v>
      </c>
      <c r="I639" s="23">
        <v>224.77</v>
      </c>
      <c r="J639" s="22">
        <v>0.99727462121212118</v>
      </c>
      <c r="K639" s="22">
        <v>0.99727462121212118</v>
      </c>
      <c r="L639" s="19">
        <v>33.745513299999999</v>
      </c>
      <c r="M639" s="19">
        <v>-117.86756440000001</v>
      </c>
      <c r="N639" s="19">
        <v>33.759902199999999</v>
      </c>
      <c r="O639" s="19">
        <v>-117.8675022</v>
      </c>
      <c r="P639" s="22">
        <v>1.7274621212121199E-2</v>
      </c>
      <c r="Q639" s="21">
        <v>1.7627164502164492</v>
      </c>
      <c r="R639" s="20">
        <v>41648</v>
      </c>
      <c r="S639" s="19">
        <v>2</v>
      </c>
      <c r="T639" s="19">
        <v>1</v>
      </c>
      <c r="U639" s="19"/>
      <c r="V639" s="13" t="str">
        <f t="shared" si="9"/>
        <v>POOR</v>
      </c>
    </row>
    <row r="640" spans="1:22">
      <c r="A640" s="19">
        <v>1207</v>
      </c>
      <c r="B640" s="19" t="s">
        <v>774</v>
      </c>
      <c r="C640" s="19" t="s">
        <v>707</v>
      </c>
      <c r="D640" s="19" t="s">
        <v>706</v>
      </c>
      <c r="E640" s="19" t="s">
        <v>773</v>
      </c>
      <c r="F640" s="19" t="s">
        <v>772</v>
      </c>
      <c r="G640" s="19" t="s">
        <v>703</v>
      </c>
      <c r="H640" s="19">
        <v>1.29</v>
      </c>
      <c r="I640" s="23">
        <v>226.27519379844961</v>
      </c>
      <c r="J640" s="22">
        <v>1.29</v>
      </c>
      <c r="K640" s="22">
        <v>1.29</v>
      </c>
      <c r="L640" s="19">
        <v>33.696515599999998</v>
      </c>
      <c r="M640" s="19">
        <v>-117.9075733</v>
      </c>
      <c r="N640" s="19">
        <v>33.715122200000003</v>
      </c>
      <c r="O640" s="19">
        <v>-117.90768</v>
      </c>
      <c r="P640" s="22">
        <v>0</v>
      </c>
      <c r="Q640" s="21">
        <v>0</v>
      </c>
      <c r="R640" s="20">
        <v>41648</v>
      </c>
      <c r="S640" s="19">
        <v>3</v>
      </c>
      <c r="T640" s="19">
        <v>1</v>
      </c>
      <c r="U640" s="19"/>
      <c r="V640" s="13" t="str">
        <f t="shared" si="9"/>
        <v>POOR</v>
      </c>
    </row>
    <row r="641" spans="1:22">
      <c r="A641" s="19">
        <v>1215</v>
      </c>
      <c r="B641" s="19" t="s">
        <v>771</v>
      </c>
      <c r="C641" s="19" t="s">
        <v>707</v>
      </c>
      <c r="D641" s="19" t="s">
        <v>706</v>
      </c>
      <c r="E641" s="19" t="s">
        <v>186</v>
      </c>
      <c r="F641" s="19" t="s">
        <v>709</v>
      </c>
      <c r="G641" s="19" t="s">
        <v>265</v>
      </c>
      <c r="H641" s="19">
        <v>1.25</v>
      </c>
      <c r="I641" s="23">
        <v>235.63095238095238</v>
      </c>
      <c r="J641" s="22">
        <v>1.26</v>
      </c>
      <c r="K641" s="22">
        <v>1.26</v>
      </c>
      <c r="L641" s="19">
        <v>33.727233300000002</v>
      </c>
      <c r="M641" s="19">
        <v>-117.8677333</v>
      </c>
      <c r="N641" s="19">
        <v>33.745386699999997</v>
      </c>
      <c r="O641" s="19">
        <v>-117.86756440000001</v>
      </c>
      <c r="P641" s="22">
        <v>1.0000000000000009E-2</v>
      </c>
      <c r="Q641" s="21">
        <v>0.80000000000000071</v>
      </c>
      <c r="R641" s="20">
        <v>41648</v>
      </c>
      <c r="S641" s="19">
        <v>2</v>
      </c>
      <c r="T641" s="19">
        <v>1</v>
      </c>
      <c r="U641" s="19"/>
      <c r="V641" s="13" t="str">
        <f t="shared" si="9"/>
        <v>POOR</v>
      </c>
    </row>
    <row r="642" spans="1:22">
      <c r="A642" s="19">
        <v>1199</v>
      </c>
      <c r="B642" s="19" t="s">
        <v>770</v>
      </c>
      <c r="C642" s="19" t="s">
        <v>707</v>
      </c>
      <c r="D642" s="19" t="s">
        <v>706</v>
      </c>
      <c r="E642" s="19" t="s">
        <v>769</v>
      </c>
      <c r="F642" s="19" t="s">
        <v>768</v>
      </c>
      <c r="G642" s="19" t="s">
        <v>319</v>
      </c>
      <c r="H642" s="19">
        <v>0.83</v>
      </c>
      <c r="I642" s="23">
        <v>322.20833333333331</v>
      </c>
      <c r="J642" s="22">
        <v>0.84</v>
      </c>
      <c r="K642" s="22">
        <v>0.84</v>
      </c>
      <c r="L642" s="19">
        <v>33.747966699999999</v>
      </c>
      <c r="M642" s="19">
        <v>-117.8578222</v>
      </c>
      <c r="N642" s="19">
        <v>33.7480422</v>
      </c>
      <c r="O642" s="19">
        <v>-117.84342220000001</v>
      </c>
      <c r="P642" s="22">
        <v>1.0000000000000009E-2</v>
      </c>
      <c r="Q642" s="21">
        <v>1.2048192771084349</v>
      </c>
      <c r="R642" s="20">
        <v>41648</v>
      </c>
      <c r="S642" s="19">
        <v>2</v>
      </c>
      <c r="T642" s="19">
        <v>1</v>
      </c>
      <c r="U642" s="19"/>
      <c r="V642" s="13" t="str">
        <f t="shared" si="9"/>
        <v>POOR</v>
      </c>
    </row>
    <row r="643" spans="1:22">
      <c r="A643" s="19">
        <v>1226</v>
      </c>
      <c r="B643" s="19" t="s">
        <v>767</v>
      </c>
      <c r="C643" s="19" t="s">
        <v>707</v>
      </c>
      <c r="D643" s="19" t="s">
        <v>763</v>
      </c>
      <c r="E643" s="19" t="s">
        <v>766</v>
      </c>
      <c r="F643" s="19" t="s">
        <v>638</v>
      </c>
      <c r="G643" s="19" t="s">
        <v>765</v>
      </c>
      <c r="H643" s="19">
        <v>0.40899999999999997</v>
      </c>
      <c r="I643" s="23">
        <v>146.76666666666668</v>
      </c>
      <c r="J643" s="22">
        <v>0.44999999999999984</v>
      </c>
      <c r="K643" s="22">
        <v>0.44999999999999984</v>
      </c>
      <c r="L643" s="19">
        <v>33.7883067</v>
      </c>
      <c r="M643" s="19">
        <v>-117.9942044</v>
      </c>
      <c r="N643" s="19">
        <v>33.788348900000003</v>
      </c>
      <c r="O643" s="19">
        <v>-117.9865333</v>
      </c>
      <c r="P643" s="22">
        <v>4.099999999999987E-2</v>
      </c>
      <c r="Q643" s="21">
        <v>10.02444987775058</v>
      </c>
      <c r="R643" s="20">
        <v>41648</v>
      </c>
      <c r="S643" s="19" t="s">
        <v>720</v>
      </c>
      <c r="T643" s="19">
        <v>1</v>
      </c>
      <c r="U643" s="19"/>
      <c r="V643" s="13" t="str">
        <f t="shared" si="9"/>
        <v>FAIR</v>
      </c>
    </row>
    <row r="644" spans="1:22">
      <c r="A644" s="19">
        <v>1227</v>
      </c>
      <c r="B644" s="19" t="s">
        <v>764</v>
      </c>
      <c r="C644" s="19" t="s">
        <v>707</v>
      </c>
      <c r="D644" s="19" t="s">
        <v>763</v>
      </c>
      <c r="E644" s="19" t="s">
        <v>762</v>
      </c>
      <c r="F644" s="19" t="s">
        <v>761</v>
      </c>
      <c r="G644" s="19" t="s">
        <v>760</v>
      </c>
      <c r="H644" s="19">
        <v>0.26</v>
      </c>
      <c r="I644" s="23">
        <v>260.7962962962963</v>
      </c>
      <c r="J644" s="22">
        <v>0.26999999999999996</v>
      </c>
      <c r="K644" s="22">
        <v>0.26999999999999996</v>
      </c>
      <c r="L644" s="19">
        <v>33.773895600000003</v>
      </c>
      <c r="M644" s="19">
        <v>-117.9928089</v>
      </c>
      <c r="N644" s="19">
        <v>33.773731099999999</v>
      </c>
      <c r="O644" s="19">
        <v>-117.98836439999999</v>
      </c>
      <c r="P644" s="22">
        <v>9.9999999999999534E-3</v>
      </c>
      <c r="Q644" s="21">
        <v>3.8461538461538285</v>
      </c>
      <c r="R644" s="20">
        <v>41648</v>
      </c>
      <c r="S644" s="19">
        <v>2</v>
      </c>
      <c r="T644" s="19">
        <v>1</v>
      </c>
      <c r="U644" s="19"/>
      <c r="V644" s="13" t="str">
        <f t="shared" si="9"/>
        <v>POOR</v>
      </c>
    </row>
    <row r="645" spans="1:22">
      <c r="A645" s="19">
        <v>1233</v>
      </c>
      <c r="B645" s="19" t="s">
        <v>753</v>
      </c>
      <c r="C645" s="19" t="s">
        <v>707</v>
      </c>
      <c r="D645" s="19" t="s">
        <v>752</v>
      </c>
      <c r="E645" s="19" t="s">
        <v>751</v>
      </c>
      <c r="F645" s="19" t="s">
        <v>754</v>
      </c>
      <c r="G645" s="19" t="s">
        <v>759</v>
      </c>
      <c r="H645" s="19">
        <v>0.81</v>
      </c>
      <c r="I645" s="23">
        <v>140.95744680851064</v>
      </c>
      <c r="J645" s="22">
        <v>1.4009791666666671</v>
      </c>
      <c r="K645" s="22">
        <v>1.4009791666666671</v>
      </c>
      <c r="L645" s="19">
        <v>33.744635600000002</v>
      </c>
      <c r="M645" s="19">
        <v>-117.8043644</v>
      </c>
      <c r="N645" s="19">
        <v>33.730477800000003</v>
      </c>
      <c r="O645" s="19">
        <v>-117.7872356</v>
      </c>
      <c r="P645" s="22">
        <v>0.59097916666666706</v>
      </c>
      <c r="Q645" s="21">
        <v>72.960390946502102</v>
      </c>
      <c r="R645" s="20">
        <v>41648</v>
      </c>
      <c r="S645" s="19">
        <v>3</v>
      </c>
      <c r="T645" s="19">
        <v>1</v>
      </c>
      <c r="U645" s="19" t="s">
        <v>758</v>
      </c>
      <c r="V645" s="13" t="str">
        <f t="shared" ref="V645:V672" si="10">IF(I645&gt;170,"POOR",IF(I645&gt;95,"FAIR","GOOD"))</f>
        <v>FAIR</v>
      </c>
    </row>
    <row r="646" spans="1:22">
      <c r="A646" s="19">
        <v>1240</v>
      </c>
      <c r="B646" s="19" t="s">
        <v>757</v>
      </c>
      <c r="C646" s="19" t="s">
        <v>707</v>
      </c>
      <c r="D646" s="19" t="s">
        <v>752</v>
      </c>
      <c r="E646" s="19" t="s">
        <v>756</v>
      </c>
      <c r="F646" s="19" t="s">
        <v>755</v>
      </c>
      <c r="G646" s="19" t="s">
        <v>709</v>
      </c>
      <c r="H646" s="19">
        <v>0.44</v>
      </c>
      <c r="I646" s="23">
        <v>147.96590909090909</v>
      </c>
      <c r="J646" s="22">
        <v>0.43534659090909095</v>
      </c>
      <c r="K646" s="22">
        <v>0.43534659090909095</v>
      </c>
      <c r="L646" s="19">
        <v>33.719811100000001</v>
      </c>
      <c r="M646" s="19">
        <v>-117.8362133</v>
      </c>
      <c r="N646" s="19">
        <v>33.725428899999997</v>
      </c>
      <c r="O646" s="19">
        <v>-117.8332889</v>
      </c>
      <c r="P646" s="22">
        <v>4.6534090909090553E-3</v>
      </c>
      <c r="Q646" s="21">
        <v>1.0575929752066033</v>
      </c>
      <c r="R646" s="20">
        <v>41648</v>
      </c>
      <c r="S646" s="19">
        <v>3</v>
      </c>
      <c r="T646" s="19">
        <v>1</v>
      </c>
      <c r="U646" s="19"/>
      <c r="V646" s="13" t="str">
        <f t="shared" si="10"/>
        <v>FAIR</v>
      </c>
    </row>
    <row r="647" spans="1:22">
      <c r="A647" s="19">
        <v>1230</v>
      </c>
      <c r="B647" s="19" t="s">
        <v>753</v>
      </c>
      <c r="C647" s="19" t="s">
        <v>707</v>
      </c>
      <c r="D647" s="19" t="s">
        <v>752</v>
      </c>
      <c r="E647" s="19" t="s">
        <v>751</v>
      </c>
      <c r="F647" s="19" t="s">
        <v>712</v>
      </c>
      <c r="G647" s="19" t="s">
        <v>750</v>
      </c>
      <c r="H647" s="19">
        <v>0.56999999999999995</v>
      </c>
      <c r="I647" s="23">
        <v>220.97169811320754</v>
      </c>
      <c r="J647" s="22">
        <v>0.53000000000000014</v>
      </c>
      <c r="K647" s="22">
        <v>0.53000000000000014</v>
      </c>
      <c r="L647" s="19">
        <v>33.748111100000003</v>
      </c>
      <c r="M647" s="19">
        <v>-117.8315822</v>
      </c>
      <c r="N647" s="19">
        <v>33.748251099999997</v>
      </c>
      <c r="O647" s="19">
        <v>-117.8225333</v>
      </c>
      <c r="P647" s="22">
        <v>3.9999999999999813E-2</v>
      </c>
      <c r="Q647" s="21">
        <v>7.0175438596490904</v>
      </c>
      <c r="R647" s="20">
        <v>41648</v>
      </c>
      <c r="S647" s="19">
        <v>3</v>
      </c>
      <c r="T647" s="19">
        <v>1</v>
      </c>
      <c r="U647" s="19"/>
      <c r="V647" s="13" t="str">
        <f t="shared" si="10"/>
        <v>POOR</v>
      </c>
    </row>
    <row r="648" spans="1:22">
      <c r="A648" s="19">
        <v>1232</v>
      </c>
      <c r="B648" s="19" t="s">
        <v>753</v>
      </c>
      <c r="C648" s="19" t="s">
        <v>707</v>
      </c>
      <c r="D648" s="19" t="s">
        <v>752</v>
      </c>
      <c r="E648" s="19" t="s">
        <v>751</v>
      </c>
      <c r="F648" s="19" t="s">
        <v>728</v>
      </c>
      <c r="G648" s="19" t="s">
        <v>754</v>
      </c>
      <c r="H648" s="19">
        <v>0.66</v>
      </c>
      <c r="I648" s="23">
        <v>221.02307692307693</v>
      </c>
      <c r="J648" s="22">
        <v>0.6499999999999998</v>
      </c>
      <c r="K648" s="22">
        <v>0.6499999999999998</v>
      </c>
      <c r="L648" s="19">
        <v>33.748182200000002</v>
      </c>
      <c r="M648" s="19">
        <v>-117.8142222</v>
      </c>
      <c r="N648" s="19">
        <v>33.744708899999999</v>
      </c>
      <c r="O648" s="19">
        <v>-117.8044711</v>
      </c>
      <c r="P648" s="22">
        <v>1.0000000000000231E-2</v>
      </c>
      <c r="Q648" s="21">
        <v>1.51515151515155</v>
      </c>
      <c r="R648" s="20">
        <v>41648</v>
      </c>
      <c r="S648" s="19">
        <v>3</v>
      </c>
      <c r="T648" s="19">
        <v>1</v>
      </c>
      <c r="U648" s="19"/>
      <c r="V648" s="13" t="str">
        <f t="shared" si="10"/>
        <v>POOR</v>
      </c>
    </row>
    <row r="649" spans="1:22">
      <c r="A649" s="19">
        <v>1231</v>
      </c>
      <c r="B649" s="19" t="s">
        <v>753</v>
      </c>
      <c r="C649" s="19" t="s">
        <v>707</v>
      </c>
      <c r="D649" s="19" t="s">
        <v>752</v>
      </c>
      <c r="E649" s="19" t="s">
        <v>751</v>
      </c>
      <c r="F649" s="19" t="s">
        <v>750</v>
      </c>
      <c r="G649" s="19" t="s">
        <v>728</v>
      </c>
      <c r="H649" s="19">
        <v>0.47</v>
      </c>
      <c r="I649" s="23">
        <v>238.12765957446808</v>
      </c>
      <c r="J649" s="22">
        <v>0.46999999999999992</v>
      </c>
      <c r="K649" s="22">
        <v>0.46999999999999992</v>
      </c>
      <c r="L649" s="19">
        <v>33.748253300000002</v>
      </c>
      <c r="M649" s="19">
        <v>-117.8223911</v>
      </c>
      <c r="N649" s="19">
        <v>33.748182200000002</v>
      </c>
      <c r="O649" s="19">
        <v>-117.8143822</v>
      </c>
      <c r="P649" s="22">
        <v>5.5511151231257827E-17</v>
      </c>
      <c r="Q649" s="21">
        <v>1.1810883240693154E-14</v>
      </c>
      <c r="R649" s="20">
        <v>41648</v>
      </c>
      <c r="S649" s="19">
        <v>3</v>
      </c>
      <c r="T649" s="19">
        <v>1</v>
      </c>
      <c r="U649" s="19"/>
      <c r="V649" s="13" t="str">
        <f t="shared" si="10"/>
        <v>POOR</v>
      </c>
    </row>
    <row r="650" spans="1:22">
      <c r="A650" s="19">
        <v>1244</v>
      </c>
      <c r="B650" s="19" t="s">
        <v>741</v>
      </c>
      <c r="C650" s="19" t="s">
        <v>707</v>
      </c>
      <c r="D650" s="19" t="s">
        <v>740</v>
      </c>
      <c r="E650" s="19" t="s">
        <v>739</v>
      </c>
      <c r="F650" s="19" t="s">
        <v>749</v>
      </c>
      <c r="G650" s="19" t="s">
        <v>748</v>
      </c>
      <c r="H650" s="19">
        <v>1.1000000000000001</v>
      </c>
      <c r="I650" s="23">
        <v>157.72</v>
      </c>
      <c r="J650" s="22">
        <v>1.25</v>
      </c>
      <c r="K650" s="22">
        <v>1.25</v>
      </c>
      <c r="L650" s="19">
        <v>33.744317799999997</v>
      </c>
      <c r="M650" s="19">
        <v>-118.0157689</v>
      </c>
      <c r="N650" s="19">
        <v>33.744633299999997</v>
      </c>
      <c r="O650" s="19">
        <v>-117.9942133</v>
      </c>
      <c r="P650" s="22">
        <v>0.14999999999999991</v>
      </c>
      <c r="Q650" s="21">
        <v>13.636363636363628</v>
      </c>
      <c r="R650" s="20">
        <v>41648</v>
      </c>
      <c r="S650" s="19" t="s">
        <v>720</v>
      </c>
      <c r="T650" s="19">
        <v>1</v>
      </c>
      <c r="U650" s="19"/>
      <c r="V650" s="13" t="str">
        <f t="shared" si="10"/>
        <v>FAIR</v>
      </c>
    </row>
    <row r="651" spans="1:22">
      <c r="A651" s="19">
        <v>1250</v>
      </c>
      <c r="B651" s="19" t="s">
        <v>747</v>
      </c>
      <c r="C651" s="19" t="s">
        <v>707</v>
      </c>
      <c r="D651" s="19" t="s">
        <v>740</v>
      </c>
      <c r="E651" s="19" t="s">
        <v>709</v>
      </c>
      <c r="F651" s="19" t="s">
        <v>746</v>
      </c>
      <c r="G651" s="19" t="s">
        <v>745</v>
      </c>
      <c r="H651" s="19">
        <v>1</v>
      </c>
      <c r="I651" s="23">
        <v>159.490099009901</v>
      </c>
      <c r="J651" s="22">
        <v>1.01</v>
      </c>
      <c r="K651" s="22">
        <v>1.01</v>
      </c>
      <c r="L651" s="19">
        <v>33.730346699999998</v>
      </c>
      <c r="M651" s="19">
        <v>-117.9807733</v>
      </c>
      <c r="N651" s="19">
        <v>33.730308899999997</v>
      </c>
      <c r="O651" s="19">
        <v>-117.96344000000001</v>
      </c>
      <c r="P651" s="22">
        <v>1.0000000000000009E-2</v>
      </c>
      <c r="Q651" s="21">
        <v>1.0000000000000009</v>
      </c>
      <c r="R651" s="20">
        <v>41648</v>
      </c>
      <c r="S651" s="19">
        <v>2</v>
      </c>
      <c r="T651" s="19">
        <v>1</v>
      </c>
      <c r="U651" s="19"/>
      <c r="V651" s="13" t="str">
        <f t="shared" si="10"/>
        <v>FAIR</v>
      </c>
    </row>
    <row r="652" spans="1:22">
      <c r="A652" s="19">
        <v>1246</v>
      </c>
      <c r="B652" s="19" t="s">
        <v>741</v>
      </c>
      <c r="C652" s="19" t="s">
        <v>707</v>
      </c>
      <c r="D652" s="19" t="s">
        <v>740</v>
      </c>
      <c r="E652" s="19" t="s">
        <v>739</v>
      </c>
      <c r="F652" s="19" t="s">
        <v>744</v>
      </c>
      <c r="G652" s="19" t="s">
        <v>738</v>
      </c>
      <c r="H652" s="19">
        <v>1.25</v>
      </c>
      <c r="I652" s="23">
        <v>234.25403225806451</v>
      </c>
      <c r="J652" s="22">
        <v>1.24</v>
      </c>
      <c r="K652" s="22">
        <v>1.24</v>
      </c>
      <c r="L652" s="19">
        <v>33.744742199999997</v>
      </c>
      <c r="M652" s="19">
        <v>-117.9765244</v>
      </c>
      <c r="N652" s="19">
        <v>33.744822200000002</v>
      </c>
      <c r="O652" s="19">
        <v>-117.9550844</v>
      </c>
      <c r="P652" s="22">
        <v>1.0000000000000009E-2</v>
      </c>
      <c r="Q652" s="21">
        <v>0.80000000000000071</v>
      </c>
      <c r="R652" s="20">
        <v>41648</v>
      </c>
      <c r="S652" s="19" t="s">
        <v>702</v>
      </c>
      <c r="T652" s="19">
        <v>1</v>
      </c>
      <c r="U652" s="19"/>
      <c r="V652" s="13" t="str">
        <f t="shared" si="10"/>
        <v>POOR</v>
      </c>
    </row>
    <row r="653" spans="1:22">
      <c r="A653" s="19">
        <v>1245</v>
      </c>
      <c r="B653" s="19" t="s">
        <v>741</v>
      </c>
      <c r="C653" s="19" t="s">
        <v>707</v>
      </c>
      <c r="D653" s="19" t="s">
        <v>740</v>
      </c>
      <c r="E653" s="19" t="s">
        <v>739</v>
      </c>
      <c r="F653" s="19" t="s">
        <v>743</v>
      </c>
      <c r="G653" s="19" t="s">
        <v>742</v>
      </c>
      <c r="H653" s="19">
        <v>0.06</v>
      </c>
      <c r="I653" s="23">
        <v>263.57142857142856</v>
      </c>
      <c r="J653" s="22">
        <v>7.0000000000000034E-2</v>
      </c>
      <c r="K653" s="22">
        <v>7.0000000000000034E-2</v>
      </c>
      <c r="L653" s="19">
        <v>33.744615600000003</v>
      </c>
      <c r="M653" s="19">
        <v>-117.99072889999999</v>
      </c>
      <c r="N653" s="19">
        <v>33.744613299999997</v>
      </c>
      <c r="O653" s="19">
        <v>-117.9896711</v>
      </c>
      <c r="P653" s="22">
        <v>1.0000000000000037E-2</v>
      </c>
      <c r="Q653" s="21">
        <v>16.666666666666728</v>
      </c>
      <c r="R653" s="20">
        <v>41648</v>
      </c>
      <c r="S653" s="19">
        <v>2</v>
      </c>
      <c r="T653" s="19">
        <v>1</v>
      </c>
      <c r="U653" s="19"/>
      <c r="V653" s="13" t="str">
        <f t="shared" si="10"/>
        <v>POOR</v>
      </c>
    </row>
    <row r="654" spans="1:22">
      <c r="A654" s="19">
        <v>1247</v>
      </c>
      <c r="B654" s="19" t="s">
        <v>741</v>
      </c>
      <c r="C654" s="19" t="s">
        <v>707</v>
      </c>
      <c r="D654" s="19" t="s">
        <v>740</v>
      </c>
      <c r="E654" s="19" t="s">
        <v>739</v>
      </c>
      <c r="F654" s="19" t="s">
        <v>738</v>
      </c>
      <c r="G654" s="19" t="s">
        <v>737</v>
      </c>
      <c r="H654" s="19">
        <v>0.48</v>
      </c>
      <c r="I654" s="23">
        <v>355.69</v>
      </c>
      <c r="J654" s="22">
        <v>0.50000000000000022</v>
      </c>
      <c r="K654" s="22">
        <v>0.50000000000000022</v>
      </c>
      <c r="L654" s="19">
        <v>33.744824399999999</v>
      </c>
      <c r="M654" s="19">
        <v>-117.95491560000001</v>
      </c>
      <c r="N654" s="19">
        <v>33.744897799999997</v>
      </c>
      <c r="O654" s="19">
        <v>-117.9463733</v>
      </c>
      <c r="P654" s="22">
        <v>2.000000000000024E-2</v>
      </c>
      <c r="Q654" s="21">
        <v>4.1666666666667167</v>
      </c>
      <c r="R654" s="20">
        <v>41648</v>
      </c>
      <c r="S654" s="19">
        <v>3</v>
      </c>
      <c r="T654" s="19">
        <v>1</v>
      </c>
      <c r="U654" s="19"/>
      <c r="V654" s="13" t="str">
        <f t="shared" si="10"/>
        <v>POOR</v>
      </c>
    </row>
    <row r="655" spans="1:22">
      <c r="A655" s="19">
        <v>400</v>
      </c>
      <c r="B655" s="19" t="s">
        <v>736</v>
      </c>
      <c r="C655" s="19" t="s">
        <v>40</v>
      </c>
      <c r="D655" s="19" t="s">
        <v>733</v>
      </c>
      <c r="E655" s="19" t="s">
        <v>731</v>
      </c>
      <c r="F655" s="19" t="s">
        <v>698</v>
      </c>
      <c r="G655" s="19" t="s">
        <v>735</v>
      </c>
      <c r="H655" s="19">
        <v>0.08</v>
      </c>
      <c r="I655" s="23">
        <v>195.94444444444446</v>
      </c>
      <c r="J655" s="22">
        <v>8.9999999999999927E-2</v>
      </c>
      <c r="K655" s="22">
        <v>8.9999999999999927E-2</v>
      </c>
      <c r="L655" s="19">
        <v>34.092548899999997</v>
      </c>
      <c r="M655" s="19">
        <v>-117.7068089</v>
      </c>
      <c r="N655" s="19">
        <v>34.092522199999998</v>
      </c>
      <c r="O655" s="19">
        <v>-117.7054578</v>
      </c>
      <c r="P655" s="22">
        <v>9.9999999999999256E-3</v>
      </c>
      <c r="Q655" s="21">
        <v>12.499999999999908</v>
      </c>
      <c r="R655" s="20">
        <v>41649</v>
      </c>
      <c r="S655" s="19">
        <v>2</v>
      </c>
      <c r="T655" s="19">
        <v>1</v>
      </c>
      <c r="U655" s="19"/>
      <c r="V655" s="13" t="str">
        <f t="shared" si="10"/>
        <v>POOR</v>
      </c>
    </row>
    <row r="656" spans="1:22">
      <c r="A656" s="19">
        <v>401</v>
      </c>
      <c r="B656" s="19" t="s">
        <v>734</v>
      </c>
      <c r="C656" s="19" t="s">
        <v>40</v>
      </c>
      <c r="D656" s="19" t="s">
        <v>733</v>
      </c>
      <c r="E656" s="19" t="s">
        <v>698</v>
      </c>
      <c r="F656" s="19" t="s">
        <v>732</v>
      </c>
      <c r="G656" s="19" t="s">
        <v>731</v>
      </c>
      <c r="H656" s="19">
        <v>0.25</v>
      </c>
      <c r="I656" s="23">
        <v>235.68</v>
      </c>
      <c r="J656" s="22">
        <v>0.24999999999999978</v>
      </c>
      <c r="K656" s="22">
        <v>0.24999999999999978</v>
      </c>
      <c r="L656" s="19">
        <v>34.0889533</v>
      </c>
      <c r="M656" s="19">
        <v>-117.7069333</v>
      </c>
      <c r="N656" s="19">
        <v>34.092433300000003</v>
      </c>
      <c r="O656" s="19">
        <v>-117.7068622</v>
      </c>
      <c r="P656" s="22">
        <v>2.2204460492503131E-16</v>
      </c>
      <c r="Q656" s="21">
        <v>8.8817841970012523E-14</v>
      </c>
      <c r="R656" s="20">
        <v>41649</v>
      </c>
      <c r="S656" s="19">
        <v>1</v>
      </c>
      <c r="T656" s="19">
        <v>1</v>
      </c>
      <c r="U656" s="19"/>
      <c r="V656" s="13" t="str">
        <f t="shared" si="10"/>
        <v>POOR</v>
      </c>
    </row>
    <row r="657" spans="1:22">
      <c r="A657" s="19">
        <v>821</v>
      </c>
      <c r="B657" s="19" t="s">
        <v>730</v>
      </c>
      <c r="C657" s="19" t="s">
        <v>40</v>
      </c>
      <c r="D657" s="19" t="s">
        <v>729</v>
      </c>
      <c r="E657" s="19" t="s">
        <v>728</v>
      </c>
      <c r="F657" s="19" t="s">
        <v>727</v>
      </c>
      <c r="G657" s="19" t="s">
        <v>726</v>
      </c>
      <c r="H657" s="19">
        <v>3.99</v>
      </c>
      <c r="I657" s="23">
        <v>182.99248120300751</v>
      </c>
      <c r="J657" s="22">
        <v>3.99</v>
      </c>
      <c r="K657" s="22">
        <v>3.99</v>
      </c>
      <c r="L657" s="19">
        <v>34.061477799999999</v>
      </c>
      <c r="M657" s="19">
        <v>-117.7875556</v>
      </c>
      <c r="N657" s="19">
        <v>34.063097800000001</v>
      </c>
      <c r="O657" s="19">
        <v>-117.71816</v>
      </c>
      <c r="P657" s="22">
        <v>0</v>
      </c>
      <c r="Q657" s="21">
        <v>0</v>
      </c>
      <c r="R657" s="20">
        <v>41649</v>
      </c>
      <c r="S657" s="19">
        <v>2</v>
      </c>
      <c r="T657" s="19">
        <v>1</v>
      </c>
      <c r="U657" s="19"/>
      <c r="V657" s="13" t="str">
        <f t="shared" si="10"/>
        <v>POOR</v>
      </c>
    </row>
    <row r="658" spans="1:22">
      <c r="A658" s="19">
        <v>974</v>
      </c>
      <c r="B658" s="19" t="s">
        <v>725</v>
      </c>
      <c r="C658" s="19" t="s">
        <v>707</v>
      </c>
      <c r="D658" s="19" t="s">
        <v>724</v>
      </c>
      <c r="E658" s="19" t="s">
        <v>723</v>
      </c>
      <c r="F658" s="19" t="s">
        <v>722</v>
      </c>
      <c r="G658" s="19" t="s">
        <v>721</v>
      </c>
      <c r="H658" s="19">
        <v>0.85</v>
      </c>
      <c r="I658" s="23">
        <v>202.51030927835052</v>
      </c>
      <c r="J658" s="22">
        <v>0.96205113636363637</v>
      </c>
      <c r="K658" s="22">
        <v>0.96205113636363637</v>
      </c>
      <c r="L658" s="19">
        <v>33.690219999999997</v>
      </c>
      <c r="M658" s="19">
        <v>-117.88554670000001</v>
      </c>
      <c r="N658" s="19">
        <v>33.6940533</v>
      </c>
      <c r="O658" s="19">
        <v>-117.8719289</v>
      </c>
      <c r="P658" s="22">
        <v>0.11205113636363639</v>
      </c>
      <c r="Q658" s="21">
        <v>13.182486631016047</v>
      </c>
      <c r="R658" s="20">
        <v>41649</v>
      </c>
      <c r="S658" s="19" t="s">
        <v>720</v>
      </c>
      <c r="T658" s="19">
        <v>1</v>
      </c>
      <c r="U658" s="19"/>
      <c r="V658" s="13" t="str">
        <f t="shared" si="10"/>
        <v>POOR</v>
      </c>
    </row>
    <row r="659" spans="1:22">
      <c r="A659" s="19">
        <v>1148</v>
      </c>
      <c r="B659" s="19" t="s">
        <v>719</v>
      </c>
      <c r="C659" s="19" t="s">
        <v>707</v>
      </c>
      <c r="D659" s="19" t="s">
        <v>718</v>
      </c>
      <c r="E659" s="19" t="s">
        <v>717</v>
      </c>
      <c r="F659" s="19" t="s">
        <v>716</v>
      </c>
      <c r="G659" s="19" t="s">
        <v>627</v>
      </c>
      <c r="H659" s="19">
        <v>0.14000000000000001</v>
      </c>
      <c r="I659" s="23">
        <v>417.46428571428572</v>
      </c>
      <c r="J659" s="22">
        <v>0.13411553030303031</v>
      </c>
      <c r="K659" s="22">
        <v>0.13411553030303031</v>
      </c>
      <c r="L659" s="19">
        <v>33.789615599999998</v>
      </c>
      <c r="M659" s="19">
        <v>-117.8520089</v>
      </c>
      <c r="N659" s="19">
        <v>33.791497800000002</v>
      </c>
      <c r="O659" s="19">
        <v>-117.85205329999999</v>
      </c>
      <c r="P659" s="22">
        <v>5.8844696969697075E-3</v>
      </c>
      <c r="Q659" s="21">
        <v>4.2031926406926479</v>
      </c>
      <c r="R659" s="20">
        <v>41649</v>
      </c>
      <c r="S659" s="19">
        <v>1</v>
      </c>
      <c r="T659" s="19">
        <v>1</v>
      </c>
      <c r="U659" s="19" t="s">
        <v>715</v>
      </c>
      <c r="V659" s="13" t="str">
        <f t="shared" si="10"/>
        <v>POOR</v>
      </c>
    </row>
    <row r="660" spans="1:22">
      <c r="A660" s="19">
        <v>1203</v>
      </c>
      <c r="B660" s="19" t="s">
        <v>714</v>
      </c>
      <c r="C660" s="19" t="s">
        <v>707</v>
      </c>
      <c r="D660" s="19" t="s">
        <v>706</v>
      </c>
      <c r="E660" s="19" t="s">
        <v>713</v>
      </c>
      <c r="F660" s="19" t="s">
        <v>186</v>
      </c>
      <c r="G660" s="19" t="s">
        <v>712</v>
      </c>
      <c r="H660" s="19">
        <v>0.43</v>
      </c>
      <c r="I660" s="23">
        <v>176.03488372093022</v>
      </c>
      <c r="J660" s="22">
        <v>0.42610227272727275</v>
      </c>
      <c r="K660" s="22">
        <v>0.42610227272727275</v>
      </c>
      <c r="L660" s="19">
        <v>33.703244400000003</v>
      </c>
      <c r="M660" s="19">
        <v>-117.8680978</v>
      </c>
      <c r="N660" s="19">
        <v>33.703022199999999</v>
      </c>
      <c r="O660" s="19">
        <v>-117.8608533</v>
      </c>
      <c r="P660" s="22">
        <v>3.8977272727272472E-3</v>
      </c>
      <c r="Q660" s="21">
        <v>0.90644820295982498</v>
      </c>
      <c r="R660" s="20">
        <v>41649</v>
      </c>
      <c r="S660" s="19">
        <v>2</v>
      </c>
      <c r="T660" s="19">
        <v>1</v>
      </c>
      <c r="U660" s="19"/>
      <c r="V660" s="13" t="str">
        <f t="shared" si="10"/>
        <v>POOR</v>
      </c>
    </row>
    <row r="661" spans="1:22">
      <c r="A661" s="19">
        <v>1213</v>
      </c>
      <c r="B661" s="19" t="s">
        <v>708</v>
      </c>
      <c r="C661" s="19" t="s">
        <v>707</v>
      </c>
      <c r="D661" s="19" t="s">
        <v>706</v>
      </c>
      <c r="E661" s="19" t="s">
        <v>705</v>
      </c>
      <c r="F661" s="19" t="s">
        <v>710</v>
      </c>
      <c r="G661" s="19" t="s">
        <v>711</v>
      </c>
      <c r="H661" s="19">
        <v>1.03</v>
      </c>
      <c r="I661" s="23">
        <v>198.99074074074073</v>
      </c>
      <c r="J661" s="22">
        <v>1.0763428030303033</v>
      </c>
      <c r="K661" s="22">
        <v>1.0763428030303033</v>
      </c>
      <c r="L661" s="19">
        <v>33.759893300000002</v>
      </c>
      <c r="M661" s="19">
        <v>-117.8518578</v>
      </c>
      <c r="N661" s="19">
        <v>33.775264399999998</v>
      </c>
      <c r="O661" s="19">
        <v>-117.85303999999999</v>
      </c>
      <c r="P661" s="22">
        <v>4.6342803030303248E-2</v>
      </c>
      <c r="Q661" s="21">
        <v>4.4993012650779853</v>
      </c>
      <c r="R661" s="20">
        <v>41649</v>
      </c>
      <c r="S661" s="19" t="s">
        <v>702</v>
      </c>
      <c r="T661" s="19">
        <v>1</v>
      </c>
      <c r="U661" s="19"/>
      <c r="V661" s="13" t="str">
        <f t="shared" si="10"/>
        <v>POOR</v>
      </c>
    </row>
    <row r="662" spans="1:22">
      <c r="A662" s="19">
        <v>1211</v>
      </c>
      <c r="B662" s="19" t="s">
        <v>708</v>
      </c>
      <c r="C662" s="19" t="s">
        <v>707</v>
      </c>
      <c r="D662" s="19" t="s">
        <v>706</v>
      </c>
      <c r="E662" s="19" t="s">
        <v>705</v>
      </c>
      <c r="F662" s="19" t="s">
        <v>709</v>
      </c>
      <c r="G662" s="19" t="s">
        <v>265</v>
      </c>
      <c r="H662" s="19">
        <v>1.28</v>
      </c>
      <c r="I662" s="23">
        <v>216.04166666666666</v>
      </c>
      <c r="J662" s="22">
        <v>1.3199999999999998</v>
      </c>
      <c r="K662" s="22">
        <v>1.3199999999999998</v>
      </c>
      <c r="L662" s="19">
        <v>33.726717800000003</v>
      </c>
      <c r="M662" s="19">
        <v>-117.8503822</v>
      </c>
      <c r="N662" s="19">
        <v>33.745393300000003</v>
      </c>
      <c r="O662" s="19">
        <v>-117.8517689</v>
      </c>
      <c r="P662" s="22">
        <v>3.9999999999999813E-2</v>
      </c>
      <c r="Q662" s="21">
        <v>3.1249999999999853</v>
      </c>
      <c r="R662" s="20">
        <v>41649</v>
      </c>
      <c r="S662" s="19">
        <v>3</v>
      </c>
      <c r="T662" s="19">
        <v>1</v>
      </c>
      <c r="U662" s="19"/>
      <c r="V662" s="13" t="str">
        <f t="shared" si="10"/>
        <v>POOR</v>
      </c>
    </row>
    <row r="663" spans="1:22">
      <c r="A663" s="19">
        <v>1212</v>
      </c>
      <c r="B663" s="19" t="s">
        <v>708</v>
      </c>
      <c r="C663" s="19" t="s">
        <v>707</v>
      </c>
      <c r="D663" s="19" t="s">
        <v>706</v>
      </c>
      <c r="E663" s="19" t="s">
        <v>705</v>
      </c>
      <c r="F663" s="19" t="s">
        <v>265</v>
      </c>
      <c r="G663" s="19" t="s">
        <v>710</v>
      </c>
      <c r="H663" s="19">
        <v>0.98</v>
      </c>
      <c r="I663" s="23">
        <v>221.40404040404042</v>
      </c>
      <c r="J663" s="22">
        <v>0.99</v>
      </c>
      <c r="K663" s="22">
        <v>0.99</v>
      </c>
      <c r="L663" s="19">
        <v>33.745537800000001</v>
      </c>
      <c r="M663" s="19">
        <v>-117.85177779999999</v>
      </c>
      <c r="N663" s="19">
        <v>33.759755599999998</v>
      </c>
      <c r="O663" s="19">
        <v>-117.8518578</v>
      </c>
      <c r="P663" s="22">
        <v>1.0000000000000009E-2</v>
      </c>
      <c r="Q663" s="21">
        <v>1.020408163265307</v>
      </c>
      <c r="R663" s="20">
        <v>41649</v>
      </c>
      <c r="S663" s="19" t="s">
        <v>702</v>
      </c>
      <c r="T663" s="19">
        <v>1</v>
      </c>
      <c r="U663" s="19"/>
      <c r="V663" s="13" t="str">
        <f t="shared" si="10"/>
        <v>POOR</v>
      </c>
    </row>
    <row r="664" spans="1:22">
      <c r="A664" s="19">
        <v>1210</v>
      </c>
      <c r="B664" s="19" t="s">
        <v>708</v>
      </c>
      <c r="C664" s="19" t="s">
        <v>707</v>
      </c>
      <c r="D664" s="19" t="s">
        <v>706</v>
      </c>
      <c r="E664" s="19" t="s">
        <v>705</v>
      </c>
      <c r="F664" s="19" t="s">
        <v>703</v>
      </c>
      <c r="G664" s="19" t="s">
        <v>709</v>
      </c>
      <c r="H664" s="19">
        <v>0.75</v>
      </c>
      <c r="I664" s="23">
        <v>235.54729729729729</v>
      </c>
      <c r="J664" s="22">
        <v>0.74</v>
      </c>
      <c r="K664" s="22">
        <v>0.74</v>
      </c>
      <c r="L664" s="19">
        <v>33.7159756</v>
      </c>
      <c r="M664" s="19">
        <v>-117.8504889</v>
      </c>
      <c r="N664" s="19">
        <v>33.726573299999998</v>
      </c>
      <c r="O664" s="19">
        <v>-117.8503822</v>
      </c>
      <c r="P664" s="22">
        <v>1.0000000000000009E-2</v>
      </c>
      <c r="Q664" s="21">
        <v>1.3333333333333344</v>
      </c>
      <c r="R664" s="20">
        <v>41649</v>
      </c>
      <c r="S664" s="19">
        <v>3</v>
      </c>
      <c r="T664" s="19">
        <v>1</v>
      </c>
      <c r="U664" s="19"/>
      <c r="V664" s="13" t="str">
        <f t="shared" si="10"/>
        <v>POOR</v>
      </c>
    </row>
    <row r="665" spans="1:22">
      <c r="A665" s="19">
        <v>1209</v>
      </c>
      <c r="B665" s="19" t="s">
        <v>708</v>
      </c>
      <c r="C665" s="19" t="s">
        <v>707</v>
      </c>
      <c r="D665" s="19" t="s">
        <v>706</v>
      </c>
      <c r="E665" s="19" t="s">
        <v>705</v>
      </c>
      <c r="F665" s="19" t="s">
        <v>704</v>
      </c>
      <c r="G665" s="19" t="s">
        <v>703</v>
      </c>
      <c r="H665" s="19">
        <v>0.53</v>
      </c>
      <c r="I665" s="23">
        <v>252.5</v>
      </c>
      <c r="J665" s="22">
        <v>0.55000000000000004</v>
      </c>
      <c r="K665" s="22">
        <v>0.55000000000000004</v>
      </c>
      <c r="L665" s="19">
        <v>33.708562200000003</v>
      </c>
      <c r="M665" s="19">
        <v>-117.8525511</v>
      </c>
      <c r="N665" s="19">
        <v>33.715815599999999</v>
      </c>
      <c r="O665" s="19">
        <v>-117.8504978</v>
      </c>
      <c r="P665" s="22">
        <v>2.0000000000000018E-2</v>
      </c>
      <c r="Q665" s="21">
        <v>3.7735849056603805</v>
      </c>
      <c r="R665" s="20">
        <v>41649</v>
      </c>
      <c r="S665" s="19" t="s">
        <v>702</v>
      </c>
      <c r="T665" s="19">
        <v>1</v>
      </c>
      <c r="U665" s="19"/>
      <c r="V665" s="13" t="str">
        <f t="shared" si="10"/>
        <v>POOR</v>
      </c>
    </row>
    <row r="666" spans="1:22">
      <c r="A666" s="19">
        <v>1566</v>
      </c>
      <c r="B666" s="19" t="s">
        <v>699</v>
      </c>
      <c r="C666" s="19" t="s">
        <v>692</v>
      </c>
      <c r="D666" s="19" t="s">
        <v>695</v>
      </c>
      <c r="E666" s="19" t="s">
        <v>698</v>
      </c>
      <c r="F666" s="19" t="s">
        <v>697</v>
      </c>
      <c r="G666" s="19" t="s">
        <v>701</v>
      </c>
      <c r="H666" s="19">
        <v>1.04</v>
      </c>
      <c r="I666" s="23">
        <v>136.86842105263159</v>
      </c>
      <c r="J666" s="22">
        <v>0.95</v>
      </c>
      <c r="K666" s="22">
        <v>0.95</v>
      </c>
      <c r="L666" s="19">
        <v>34.075997800000003</v>
      </c>
      <c r="M666" s="19">
        <v>-117.7125956</v>
      </c>
      <c r="N666" s="19">
        <v>34.088815599999997</v>
      </c>
      <c r="O666" s="19">
        <v>-117.7069778</v>
      </c>
      <c r="P666" s="22">
        <v>9.000000000000008E-2</v>
      </c>
      <c r="Q666" s="21">
        <v>8.6538461538461604</v>
      </c>
      <c r="R666" s="20">
        <v>41649</v>
      </c>
      <c r="S666" s="19">
        <v>2</v>
      </c>
      <c r="T666" s="19">
        <v>1</v>
      </c>
      <c r="U666" s="19"/>
      <c r="V666" s="13" t="str">
        <f t="shared" si="10"/>
        <v>FAIR</v>
      </c>
    </row>
    <row r="667" spans="1:22">
      <c r="A667" s="19">
        <v>1563</v>
      </c>
      <c r="B667" s="19" t="s">
        <v>696</v>
      </c>
      <c r="C667" s="19" t="s">
        <v>692</v>
      </c>
      <c r="D667" s="19" t="s">
        <v>695</v>
      </c>
      <c r="E667" s="19" t="s">
        <v>690</v>
      </c>
      <c r="F667" s="19" t="s">
        <v>700</v>
      </c>
      <c r="G667" s="19" t="s">
        <v>694</v>
      </c>
      <c r="H667" s="19">
        <v>1.1499999999999999</v>
      </c>
      <c r="I667" s="23">
        <v>139.80088495575222</v>
      </c>
      <c r="J667" s="22">
        <v>1.1299999999999997</v>
      </c>
      <c r="K667" s="22">
        <v>1.1299999999999997</v>
      </c>
      <c r="L667" s="19">
        <v>34.063102200000003</v>
      </c>
      <c r="M667" s="19">
        <v>-117.71798219999999</v>
      </c>
      <c r="N667" s="19">
        <v>34.063071100000002</v>
      </c>
      <c r="O667" s="19">
        <v>-117.69846219999999</v>
      </c>
      <c r="P667" s="22">
        <v>2.000000000000024E-2</v>
      </c>
      <c r="Q667" s="21">
        <v>1.7391304347826295</v>
      </c>
      <c r="R667" s="20">
        <v>41649</v>
      </c>
      <c r="S667" s="19">
        <v>2</v>
      </c>
      <c r="T667" s="19">
        <v>1</v>
      </c>
      <c r="U667" s="19"/>
      <c r="V667" s="13" t="str">
        <f t="shared" si="10"/>
        <v>FAIR</v>
      </c>
    </row>
    <row r="668" spans="1:22">
      <c r="A668" s="19">
        <v>1565</v>
      </c>
      <c r="B668" s="19" t="s">
        <v>699</v>
      </c>
      <c r="C668" s="19" t="s">
        <v>692</v>
      </c>
      <c r="D668" s="19" t="s">
        <v>695</v>
      </c>
      <c r="E668" s="19" t="s">
        <v>698</v>
      </c>
      <c r="F668" s="19" t="s">
        <v>690</v>
      </c>
      <c r="G668" s="19" t="s">
        <v>697</v>
      </c>
      <c r="H668" s="19">
        <v>0.9</v>
      </c>
      <c r="I668" s="23">
        <v>147.20430107526883</v>
      </c>
      <c r="J668" s="22">
        <v>0.92999999999999994</v>
      </c>
      <c r="K668" s="22">
        <v>0.92999999999999994</v>
      </c>
      <c r="L668" s="19">
        <v>34.063302200000003</v>
      </c>
      <c r="M668" s="19">
        <v>-117.7174933</v>
      </c>
      <c r="N668" s="19">
        <v>34.075857800000001</v>
      </c>
      <c r="O668" s="19">
        <v>-117.7126578</v>
      </c>
      <c r="P668" s="22">
        <v>2.9999999999999916E-2</v>
      </c>
      <c r="Q668" s="21">
        <v>3.3333333333333237</v>
      </c>
      <c r="R668" s="20">
        <v>41649</v>
      </c>
      <c r="S668" s="19">
        <v>2</v>
      </c>
      <c r="T668" s="19">
        <v>1</v>
      </c>
      <c r="U668" s="19"/>
      <c r="V668" s="13" t="str">
        <f t="shared" si="10"/>
        <v>FAIR</v>
      </c>
    </row>
    <row r="669" spans="1:22">
      <c r="A669" s="19">
        <v>1564</v>
      </c>
      <c r="B669" s="19" t="s">
        <v>696</v>
      </c>
      <c r="C669" s="19" t="s">
        <v>692</v>
      </c>
      <c r="D669" s="19" t="s">
        <v>695</v>
      </c>
      <c r="E669" s="19" t="s">
        <v>690</v>
      </c>
      <c r="F669" s="19" t="s">
        <v>694</v>
      </c>
      <c r="G669" s="19" t="s">
        <v>689</v>
      </c>
      <c r="H669" s="19">
        <v>1</v>
      </c>
      <c r="I669" s="23">
        <v>148.405</v>
      </c>
      <c r="J669" s="22">
        <v>0.99999999999999944</v>
      </c>
      <c r="K669" s="22">
        <v>0.99999999999999944</v>
      </c>
      <c r="L669" s="19">
        <v>34.063073299999999</v>
      </c>
      <c r="M669" s="19">
        <v>-117.69828440000001</v>
      </c>
      <c r="N669" s="19">
        <v>34.063224400000003</v>
      </c>
      <c r="O669" s="19">
        <v>-117.6810133</v>
      </c>
      <c r="P669" s="22">
        <v>5.5511151231257827E-16</v>
      </c>
      <c r="Q669" s="21">
        <v>5.5511151231257827E-14</v>
      </c>
      <c r="R669" s="20">
        <v>41649</v>
      </c>
      <c r="S669" s="19">
        <v>2</v>
      </c>
      <c r="T669" s="19">
        <v>1</v>
      </c>
      <c r="U669" s="19"/>
      <c r="V669" s="13" t="str">
        <f t="shared" si="10"/>
        <v>FAIR</v>
      </c>
    </row>
    <row r="670" spans="1:22">
      <c r="A670" s="19">
        <v>1576</v>
      </c>
      <c r="B670" s="19" t="s">
        <v>693</v>
      </c>
      <c r="C670" s="19" t="s">
        <v>692</v>
      </c>
      <c r="D670" s="19" t="s">
        <v>691</v>
      </c>
      <c r="E670" s="19" t="s">
        <v>690</v>
      </c>
      <c r="F670" s="19" t="s">
        <v>689</v>
      </c>
      <c r="G670" s="19" t="s">
        <v>688</v>
      </c>
      <c r="H670" s="19">
        <v>1.1499999999999999</v>
      </c>
      <c r="I670" s="23">
        <v>182.5</v>
      </c>
      <c r="J670" s="22">
        <v>1.1552291666666663</v>
      </c>
      <c r="K670" s="22">
        <v>1.1552291666666663</v>
      </c>
      <c r="L670" s="19">
        <v>34.063224400000003</v>
      </c>
      <c r="M670" s="19">
        <v>-117.6808444</v>
      </c>
      <c r="N670" s="19">
        <v>34.0632667</v>
      </c>
      <c r="O670" s="19">
        <v>-117.6607556</v>
      </c>
      <c r="P670" s="22">
        <v>5.2291666666663961E-3</v>
      </c>
      <c r="Q670" s="21">
        <v>0.45471014492751272</v>
      </c>
      <c r="R670" s="20">
        <v>41649</v>
      </c>
      <c r="S670" s="19">
        <v>2</v>
      </c>
      <c r="T670" s="19">
        <v>1</v>
      </c>
      <c r="U670" s="19"/>
      <c r="V670" s="13" t="str">
        <f t="shared" si="10"/>
        <v>POOR</v>
      </c>
    </row>
    <row r="671" spans="1:22">
      <c r="A671" s="19">
        <v>394</v>
      </c>
      <c r="B671" s="19" t="s">
        <v>686</v>
      </c>
      <c r="C671" s="19" t="s">
        <v>40</v>
      </c>
      <c r="D671" s="19" t="s">
        <v>685</v>
      </c>
      <c r="E671" s="19" t="s">
        <v>684</v>
      </c>
      <c r="F671" s="19" t="s">
        <v>687</v>
      </c>
      <c r="G671" s="19" t="s">
        <v>683</v>
      </c>
      <c r="H671" s="19">
        <v>0.22</v>
      </c>
      <c r="I671" s="23"/>
      <c r="J671" s="22"/>
      <c r="K671" s="22"/>
      <c r="L671" s="19"/>
      <c r="M671" s="19"/>
      <c r="N671" s="19"/>
      <c r="O671" s="19"/>
      <c r="P671" s="22"/>
      <c r="Q671" s="21"/>
      <c r="R671" s="20"/>
      <c r="S671" s="19"/>
      <c r="T671" s="19">
        <v>1</v>
      </c>
      <c r="U671" s="19" t="s">
        <v>681</v>
      </c>
    </row>
    <row r="672" spans="1:22">
      <c r="A672" s="19">
        <v>395</v>
      </c>
      <c r="B672" s="19" t="s">
        <v>686</v>
      </c>
      <c r="C672" s="19" t="s">
        <v>40</v>
      </c>
      <c r="D672" s="19" t="s">
        <v>685</v>
      </c>
      <c r="E672" s="19" t="s">
        <v>684</v>
      </c>
      <c r="F672" s="19" t="s">
        <v>683</v>
      </c>
      <c r="G672" s="19" t="s">
        <v>682</v>
      </c>
      <c r="H672" s="19">
        <v>0.55000000000000004</v>
      </c>
      <c r="I672" s="23"/>
      <c r="J672" s="22"/>
      <c r="K672" s="22"/>
      <c r="L672" s="19"/>
      <c r="M672" s="19"/>
      <c r="N672" s="19"/>
      <c r="O672" s="19"/>
      <c r="P672" s="22"/>
      <c r="Q672" s="21"/>
      <c r="R672" s="20"/>
      <c r="S672" s="19"/>
      <c r="T672" s="19">
        <v>1</v>
      </c>
      <c r="U672" s="19" t="s">
        <v>681</v>
      </c>
    </row>
    <row r="673" spans="18:22">
      <c r="R673" s="15">
        <f>MIN(R4:R672)</f>
        <v>41542</v>
      </c>
      <c r="V673" s="13" t="s">
        <v>1994</v>
      </c>
    </row>
    <row r="674" spans="18:22">
      <c r="R674" s="15">
        <f>MAX(R6:R672)</f>
        <v>41649</v>
      </c>
    </row>
  </sheetData>
  <mergeCells count="1">
    <mergeCell ref="A1:U1"/>
  </mergeCells>
  <pageMargins left="0.25" right="0.25" top="0.75" bottom="0.75" header="0.3" footer="0.3"/>
  <pageSetup paperSize="5" orientation="landscape" horizontalDpi="1200" verticalDpi="1200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5f18b285-f3f2-4149-844e-0caca3f2e916" xsi:nil="true"/>
    <Received_x0020_Date xmlns="5f18b285-f3f2-4149-844e-0caca3f2e91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F8591F514354A89B01F84D4CEF981" ma:contentTypeVersion="1" ma:contentTypeDescription="Create a new document." ma:contentTypeScope="" ma:versionID="1545e97ee9e91659382679edfab0b4c3">
  <xsd:schema xmlns:xsd="http://www.w3.org/2001/XMLSchema" xmlns:xs="http://www.w3.org/2001/XMLSchema" xmlns:p="http://schemas.microsoft.com/office/2006/metadata/properties" xmlns:ns1="http://schemas.microsoft.com/sharepoint/v3" xmlns:ns2="5f18b285-f3f2-4149-844e-0caca3f2e916" targetNamespace="http://schemas.microsoft.com/office/2006/metadata/properties" ma:root="true" ma:fieldsID="01235e25e7ac37300b971f2212666b44" ns1:_="" ns2:_="">
    <xsd:import namespace="http://schemas.microsoft.com/sharepoint/v3"/>
    <xsd:import namespace="5f18b285-f3f2-4149-844e-0caca3f2e9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Received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8b285-f3f2-4149-844e-0caca3f2e916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>
      <xsd:simpleType>
        <xsd:restriction base="dms:Text">
          <xsd:maxLength value="255"/>
        </xsd:restriction>
      </xsd:simpleType>
    </xsd:element>
    <xsd:element name="Received_x0020_Date" ma:index="11" nillable="true" ma:displayName="Received Date" ma:format="DateOnly" ma:internalName="Received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21402D-1EDA-4254-9EB7-8B643375A2AA}"/>
</file>

<file path=customXml/itemProps2.xml><?xml version="1.0" encoding="utf-8"?>
<ds:datastoreItem xmlns:ds="http://schemas.openxmlformats.org/officeDocument/2006/customXml" ds:itemID="{616F580A-4480-4AFD-8574-87DB83ECDBB8}"/>
</file>

<file path=customXml/itemProps3.xml><?xml version="1.0" encoding="utf-8"?>
<ds:datastoreItem xmlns:ds="http://schemas.openxmlformats.org/officeDocument/2006/customXml" ds:itemID="{816F1CD7-40FD-481D-912E-12DFEE203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Condition from IRI</vt:lpstr>
      <vt:lpstr>Contract 72A0092</vt:lpstr>
      <vt:lpstr>Contract 65A0493</vt:lpstr>
      <vt:lpstr>'Contract 65A0493'!Print_Titles</vt:lpstr>
    </vt:vector>
  </TitlesOfParts>
  <Company>Caltrans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s110816</dc:creator>
  <cp:lastModifiedBy>s110816</cp:lastModifiedBy>
  <dcterms:created xsi:type="dcterms:W3CDTF">2014-03-28T15:48:24Z</dcterms:created>
  <dcterms:modified xsi:type="dcterms:W3CDTF">2014-03-28T17:03:53Z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0x010100EBAF8591F514354A89B01F84D4CEF981</vt:lpwstr>
  </property>
  <property fmtid="{D5CDD505-2E9C-101B-9397-08002B2CF9AE}" pid="3" name="Websio Document Preview0">
    <vt:lpwstr>/programs/_layouts/WebsioPreviewField/preview.aspx?ID=66687837-af2d-4c38-85c2-f2f11502a300&amp;WebID=edd5c7c6-6a2e-4bd8-a610-61036ca88209&amp;SiteID=20df2753-fc70-40f9-ba1b-e9a89f68d5d4</vt:lpwstr>
  </property>
  <property fmtid="{D5CDD505-2E9C-101B-9397-08002B2CF9AE}" pid="4" name="Websio Document Preview">
    <vt:lpwstr/>
  </property>
  <property fmtid="{D5CDD505-2E9C-101B-9397-08002B2CF9AE}" pid="5" name="Websio Document Preview1">
    <vt:lpwstr>/programs/_layouts/WebsioPreviewField/preview.aspx?ID=66687837-af2d-4c38-85c2-f2f11502a300&amp;WebID=edd5c7c6-6a2e-4bd8-a610-61036ca88209&amp;SiteID=20df2753-fc70-40f9-ba1b-e9a89f68d5d4</vt:lpwstr>
  </property>
  <property fmtid="{D5CDD505-2E9C-101B-9397-08002B2CF9AE}" pid="6" name="Order">
    <vt:r8>5000</vt:r8>
  </property>
  <property fmtid="{D5CDD505-2E9C-101B-9397-08002B2CF9AE}" pid="7" name="Description0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